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25CB4D28-DE92-46D3-B61D-8C446814A26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ortada" sheetId="1" r:id="rId1"/>
    <sheet name="Indice" sheetId="18" r:id="rId2"/>
    <sheet name="Pag1" sheetId="2" r:id="rId3"/>
    <sheet name="Pag2" sheetId="3" r:id="rId4"/>
    <sheet name="Pag3-4" sheetId="4" r:id="rId5"/>
    <sheet name="Pag5" sheetId="5" r:id="rId6"/>
    <sheet name="Pag6" sheetId="6" r:id="rId7"/>
    <sheet name="Pag7-8" sheetId="7" r:id="rId8"/>
    <sheet name="Pag9-10" sheetId="8" r:id="rId9"/>
    <sheet name="Pag11-12" sheetId="9" r:id="rId10"/>
    <sheet name="Pag13-14" sheetId="10" r:id="rId11"/>
    <sheet name="Pag15-16" sheetId="11" r:id="rId12"/>
    <sheet name="Pag17-18" sheetId="12" r:id="rId13"/>
    <sheet name="Pag19-20" sheetId="13" r:id="rId14"/>
    <sheet name="Pag21-22" sheetId="14" r:id="rId15"/>
    <sheet name="Pag23-24" sheetId="15" r:id="rId16"/>
    <sheet name="Pag25-26" sheetId="16" r:id="rId17"/>
    <sheet name="Pag27-28" sheetId="17" r:id="rId18"/>
  </sheets>
  <externalReferences>
    <externalReference r:id="rId19"/>
    <externalReference r:id="rId20"/>
  </externalReferences>
  <definedNames>
    <definedName name="_xlnm.Print_Area" localSheetId="1">Indice!$A$1:$J$29</definedName>
    <definedName name="_xlnm.Print_Area" localSheetId="2">'Pag1'!$A$1:$J$54</definedName>
    <definedName name="_xlnm.Print_Area" localSheetId="9">'Pag11-12'!$A$1:$J$118</definedName>
    <definedName name="_xlnm.Print_Area" localSheetId="10">'Pag13-14'!$A$1:$J$117</definedName>
    <definedName name="_xlnm.Print_Area" localSheetId="11">'Pag15-16'!$A$1:$J$117</definedName>
    <definedName name="_xlnm.Print_Area" localSheetId="13">'Pag19-20'!$A$1:$J$112</definedName>
    <definedName name="_xlnm.Print_Area" localSheetId="3">'Pag2'!$A$1:$M$59</definedName>
    <definedName name="_xlnm.Print_Area" localSheetId="14">'Pag21-22'!$A$1:$J$112</definedName>
    <definedName name="_xlnm.Print_Area" localSheetId="15">'Pag23-24'!$A$1:$I$117</definedName>
    <definedName name="_xlnm.Print_Area" localSheetId="16">'Pag25-26'!$A$1:$I$117</definedName>
    <definedName name="_xlnm.Print_Area" localSheetId="17">'Pag27-28'!$A$1:$I$117</definedName>
    <definedName name="_xlnm.Print_Area" localSheetId="4">'Pag3-4'!$A$1:$M$135</definedName>
    <definedName name="_xlnm.Print_Area" localSheetId="5">'Pag5'!$A$1:$J$57</definedName>
    <definedName name="_xlnm.Print_Area" localSheetId="6">'Pag6'!$A$1:$J$57</definedName>
    <definedName name="_xlnm.Print_Area" localSheetId="7">'Pag7-8'!$A$1:$J$118</definedName>
    <definedName name="_xlnm.Print_Area" localSheetId="8">'Pag9-10'!$A$1:$J$118</definedName>
    <definedName name="_xlnm.Print_Area" localSheetId="0">Portada!$A$1:$J$53</definedName>
    <definedName name="FLECHA">INDIRECT([1]NEW_FLECHAS!$F$12)</definedName>
    <definedName name="Print_Area" localSheetId="1">Indice!$A$1:$J$49</definedName>
    <definedName name="Print_Area" localSheetId="2">'Pag1'!#REF!</definedName>
    <definedName name="Print_Area" localSheetId="9">'Pag11-12'!$A$1:$J$102</definedName>
    <definedName name="Print_Area" localSheetId="10">'Pag13-14'!$A$1:$J$102</definedName>
    <definedName name="Print_Area" localSheetId="11">'Pag15-16'!$A$1:$J$102</definedName>
    <definedName name="Print_Area" localSheetId="12">'Pag17-18'!$A$1:$J$102</definedName>
    <definedName name="Print_Area" localSheetId="13">'Pag19-20'!$A$1:$J$64</definedName>
    <definedName name="Print_Area" localSheetId="3">'Pag2'!$B$1:$L$57</definedName>
    <definedName name="Print_Area" localSheetId="14">'Pag21-22'!$A$1:$J$51</definedName>
    <definedName name="Print_Area" localSheetId="15">'Pag23-24'!$A$1:$G$102</definedName>
    <definedName name="Print_Area" localSheetId="16">'Pag25-26'!$A$1:$H$102</definedName>
    <definedName name="Print_Area" localSheetId="17">'Pag27-28'!$A$1:$H$102</definedName>
    <definedName name="Print_Area" localSheetId="4">'Pag3-4'!$A$1:$J$100</definedName>
    <definedName name="Print_Area" localSheetId="5">'Pag5'!$A$1:$J$59</definedName>
    <definedName name="Print_Area" localSheetId="6">'Pag6'!$A$1:$J$59</definedName>
    <definedName name="Print_Area" localSheetId="7">'Pag7-8'!$A$1:$J$102</definedName>
    <definedName name="Print_Area" localSheetId="8">'Pag9-10'!$A$1:$J$102</definedName>
    <definedName name="Print_Titles" localSheetId="9">'Pag11-12'!$1:$13</definedName>
    <definedName name="Print_Titles" localSheetId="10">'Pag13-14'!$1:$13</definedName>
    <definedName name="Print_Titles" localSheetId="11">'Pag15-16'!$1:$13</definedName>
    <definedName name="Print_Titles" localSheetId="12">'Pag17-18'!$1:$13</definedName>
    <definedName name="Print_Titles" localSheetId="13">'Pag19-20'!$1:$10</definedName>
    <definedName name="Print_Titles" localSheetId="14">'Pag21-22'!$1:$10</definedName>
    <definedName name="Print_Titles" localSheetId="15">'Pag23-24'!$1:$13</definedName>
    <definedName name="Print_Titles" localSheetId="16">'Pag25-26'!$1:$13</definedName>
    <definedName name="Print_Titles" localSheetId="17">'Pag27-28'!$1:$13</definedName>
    <definedName name="Print_Titles" localSheetId="4">'Pag3-4'!$1:$11</definedName>
    <definedName name="Print_Titles" localSheetId="7">'Pag7-8'!$1:$13</definedName>
    <definedName name="Print_Titles" localSheetId="8">'Pag9-10'!$1:$13</definedName>
    <definedName name="_xlnm.Print_Titles" localSheetId="9">'Pag11-12'!$1:$12</definedName>
    <definedName name="_xlnm.Print_Titles" localSheetId="10">'Pag13-14'!$1:$12</definedName>
    <definedName name="_xlnm.Print_Titles" localSheetId="11">'Pag15-16'!$1:$12</definedName>
    <definedName name="_xlnm.Print_Titles" localSheetId="12">'Pag17-18'!$1:$12</definedName>
    <definedName name="_xlnm.Print_Titles" localSheetId="13">'Pag19-20'!$1:$9</definedName>
    <definedName name="_xlnm.Print_Titles" localSheetId="14">'Pag21-22'!$1:$9</definedName>
    <definedName name="_xlnm.Print_Titles" localSheetId="15">'Pag23-24'!$1:$12</definedName>
    <definedName name="_xlnm.Print_Titles" localSheetId="16">'Pag25-26'!$1:$12</definedName>
    <definedName name="_xlnm.Print_Titles" localSheetId="17">'Pag27-28'!$1:$12</definedName>
    <definedName name="_xlnm.Print_Titles" localSheetId="4">'Pag3-4'!$1:$10</definedName>
    <definedName name="_xlnm.Print_Titles" localSheetId="7">'Pag7-8'!$1:$12</definedName>
    <definedName name="_xlnm.Print_Titles" localSheetId="8">'Pag9-10'!$1:$12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5" i="18" l="1"/>
  <c r="H11" i="12"/>
  <c r="E11" i="12"/>
  <c r="C11" i="12"/>
  <c r="A42" i="1"/>
  <c r="E11" i="9" l="1"/>
  <c r="H11" i="7"/>
  <c r="C10" i="12"/>
  <c r="C10" i="3"/>
  <c r="C11" i="7"/>
  <c r="C11" i="3"/>
  <c r="E11" i="7"/>
  <c r="E11" i="3"/>
  <c r="C11" i="9"/>
  <c r="H11" i="11"/>
  <c r="H11" i="3"/>
  <c r="H11" i="9"/>
  <c r="C10" i="10"/>
  <c r="C11" i="10"/>
  <c r="E11" i="10"/>
  <c r="H11" i="10"/>
  <c r="C10" i="8"/>
  <c r="C10" i="11"/>
  <c r="C11" i="8"/>
  <c r="C11" i="11"/>
  <c r="E11" i="8"/>
  <c r="E11" i="11"/>
  <c r="C10" i="7"/>
  <c r="H11" i="8"/>
  <c r="C10" i="9"/>
  <c r="B5" i="17"/>
  <c r="B5" i="16"/>
  <c r="B5" i="15"/>
  <c r="B5" i="12"/>
  <c r="B5" i="11"/>
  <c r="B5" i="10"/>
  <c r="B5" i="9"/>
  <c r="B5" i="8"/>
  <c r="B5" i="7"/>
  <c r="B5" i="6"/>
  <c r="B5" i="5"/>
  <c r="A5" i="4"/>
  <c r="B5" i="3"/>
  <c r="K9" i="3" s="1"/>
</calcChain>
</file>

<file path=xl/sharedStrings.xml><?xml version="1.0" encoding="utf-8"?>
<sst xmlns="http://schemas.openxmlformats.org/spreadsheetml/2006/main" count="1064" uniqueCount="232">
  <si>
    <t>Paro Registrado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</si>
  <si>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</si>
  <si>
    <t>OBSERVATORIO DE LA 
JUVENTUD EN ESPAÑA
estadística-injuve</t>
  </si>
  <si>
    <t>PARO REGISTRADO POR SEXO Y EDADES</t>
  </si>
  <si>
    <t>Variación Mensual</t>
  </si>
  <si>
    <t>Variación Anual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</si>
  <si>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</si>
  <si>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</si>
  <si>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</si>
  <si>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</si>
  <si>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</si>
  <si>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</si>
  <si>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</si>
  <si>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</si>
  <si>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</si>
  <si>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</si>
  <si>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</si>
  <si>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</si>
  <si>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</si>
  <si>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</si>
  <si>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</si>
  <si>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</si>
  <si>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</si>
  <si>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</si>
  <si>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</si>
  <si>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</si>
  <si>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</si>
  <si>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</si>
  <si>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</si>
  <si>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MENORES DE 25 AÑOS EXTRANJEROS EN EL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</si>
  <si>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</si>
  <si>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</si>
  <si>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</si>
  <si>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</si>
  <si>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</si>
  <si>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</si>
  <si>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</si>
  <si>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</si>
  <si>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</si>
  <si>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</si>
  <si>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</si>
  <si>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</si>
  <si>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</si>
  <si>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</si>
  <si>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</si>
  <si>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</si>
  <si>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</si>
  <si>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</si>
  <si>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</si>
  <si>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</si>
  <si>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</si>
  <si>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</si>
  <si>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</si>
  <si>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</si>
  <si>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</si>
  <si>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</si>
  <si>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</si>
  <si>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</si>
  <si>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</si>
  <si>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</si>
  <si>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</si>
  <si>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</si>
  <si>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</si>
  <si>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</si>
  <si>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</si>
  <si>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</si>
  <si>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</si>
  <si>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</si>
  <si>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</si>
  <si>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</si>
  <si>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</si>
  <si>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</si>
  <si>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</si>
  <si>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</si>
  <si>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</si>
  <si>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</si>
  <si>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</si>
  <si>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</si>
  <si>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</si>
  <si>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</si>
  <si>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</si>
  <si>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</si>
  <si>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</si>
  <si>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</si>
  <si>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</si>
  <si>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</si>
  <si>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</si>
  <si>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</si>
  <si>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</si>
  <si>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</si>
  <si>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</si>
  <si>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</si>
  <si>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</si>
  <si>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</si>
  <si>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</si>
  <si>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</si>
  <si>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</si>
  <si>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</si>
  <si>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</si>
  <si>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</si>
  <si>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</si>
  <si>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</si>
  <si>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</si>
  <si>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</si>
  <si>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</si>
  <si>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</si>
  <si>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</si>
  <si>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</si>
  <si>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</si>
  <si>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</si>
  <si>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</si>
  <si>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</si>
  <si>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</si>
  <si>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</si>
  <si>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</si>
  <si>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</si>
  <si>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</si>
  <si>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</si>
  <si>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</si>
  <si>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</si>
  <si>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</si>
  <si>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</si>
  <si>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</si>
  <si>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</si>
  <si>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</si>
  <si>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</si>
  <si>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</si>
  <si>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</si>
  <si>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</si>
  <si>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</si>
  <si>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</si>
  <si>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</si>
  <si>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</si>
  <si>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</si>
  <si>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</si>
  <si>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</si>
  <si>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</si>
  <si>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</si>
  <si>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</si>
  <si>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</si>
  <si>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</si>
  <si>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</si>
  <si>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</si>
  <si>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</si>
  <si>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</si>
  <si>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</si>
  <si>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</si>
  <si>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</si>
  <si>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</si>
  <si>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</si>
  <si>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</si>
  <si>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</si>
  <si>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</si>
  <si>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</si>
  <si>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</si>
  <si>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</si>
  <si>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</si>
  <si>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</si>
  <si>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</si>
  <si>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</si>
  <si>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</si>
  <si>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</si>
  <si>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</si>
  <si>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</si>
  <si>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</si>
  <si>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</si>
  <si>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</si>
  <si>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</si>
  <si>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</si>
  <si>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</si>
  <si>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</si>
  <si>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</si>
  <si>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</si>
  <si>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</si>
  <si>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</si>
  <si>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</si>
  <si>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</si>
  <si>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</si>
  <si>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</si>
  <si>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</si>
  <si>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</si>
  <si>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</si>
  <si>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</si>
  <si>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</si>
  <si>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</si>
  <si>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</si>
  <si>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</si>
  <si>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</si>
  <si>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</si>
  <si>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</si>
  <si>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</si>
  <si>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</si>
  <si>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Pag1</t>
  </si>
  <si>
    <t>Pag2</t>
  </si>
  <si>
    <t>Jóvenes 16 a 24 años</t>
  </si>
  <si>
    <t>Pag3-4</t>
  </si>
  <si>
    <t>Pag5</t>
  </si>
  <si>
    <t>Pag6</t>
  </si>
  <si>
    <t>Pag7-8</t>
  </si>
  <si>
    <t>Pag9-10</t>
  </si>
  <si>
    <t>Pag11-12</t>
  </si>
  <si>
    <t>Pag13-14</t>
  </si>
  <si>
    <t>Pag15-16</t>
  </si>
  <si>
    <t>Pag17-18</t>
  </si>
  <si>
    <t>Pag19-20</t>
  </si>
  <si>
    <t>Pag21-22</t>
  </si>
  <si>
    <t>Pag23-24</t>
  </si>
  <si>
    <t>Pag25-26</t>
  </si>
  <si>
    <t>Pag27-28</t>
  </si>
  <si>
    <t>Para cada caso porcentajes sobre el total de Paro Registrado</t>
  </si>
  <si>
    <t>Para cada caso porcentajes sobre el total de Paro Registrado Extranjeros</t>
  </si>
  <si>
    <t>Para cada caso porcentajes sobre el total de Paro Registrado Joven</t>
  </si>
  <si>
    <t>PARO REGISTRADO (EXTRANJEROS) POR SEXO Y EDADES
MENORES DE 25 AÑOS EXTRANJEROS EN EL PARO REGISTRADO EXTRANJEROS
MENORES DE 25 AÑOS EXTRANJEROS EN EL PARO REGISTRADO JOVEN</t>
  </si>
  <si>
    <t xml:space="preserve">PARO REGISTRADO SEGÚN SEXO, EDADES Y RELACIÓN ENTRE SEXOS, 
POR COMUNIDADES AUTÓNOMAS Y PROVINCIAS </t>
  </si>
  <si>
    <t>EVOLUCIÓN MENSUAL DEL PARO REGISTRADO - Menores de 25 años
EVOLUCIÓN VARIACIÓN RELATIVA ANUAL DEL PARO REGISTRADO</t>
  </si>
  <si>
    <t>EVOLUCIÓN MENSUAL DEL PARO REGISTRADO - Total 16 y más años
EVOLUCIÓN VARIACIÓN RELATIVA ANUAL DEL PARO REGISTRADO</t>
  </si>
  <si>
    <t>EVOLUCIÓN DEL PARO REGISTRADO
SEGÚN SEXO Y EDADES</t>
  </si>
  <si>
    <t>PORCENTAJES DE POBLACIÓN JOVEN EN EL PARO REGISTRADO
POR COMUNIDADES AUTÓNOMAS, PROVINCIAS Y SEXO
MENORES DE 25 AÑOS - AMBOS SEXOS</t>
  </si>
  <si>
    <t>PORCENTAJES DE POBLACIÓN JOVEN EN EL PARO REGISTRADO
POR COMUNIDADES AUTÓNOMAS, PROVINCIAS Y SEXO
MENORES DE 25 AÑOS - MUJERES</t>
  </si>
  <si>
    <t>PORCENTAJES DE POBLACIÓN JOVEN EN EL PARO REGISTRADO
POR COMUNIDADES AUTÓNOMAS, PROVINCIAS Y SEXO
MENORES DE 25 AÑOS - VARONES</t>
  </si>
  <si>
    <t>PARO REGISTRADO POR COMUNIDADES AUTÓNOMAS, PROVINCIAS Y SEXO MENORES DE 25 AÑOS - AMBOS SEXOS</t>
  </si>
  <si>
    <t>PARO REGISTRADO POR COMUNIDADES AUTÓNOMAS, PROVINCIAS Y SEXO MENORES DE 25 AÑOS - MUJERES</t>
  </si>
  <si>
    <t>PARO REGISTRADO POR COMUNIDADES AUTÓNOMAS, PROVINCIAS Y SEXO MENORES DE 25 AÑOS - VARONES</t>
  </si>
  <si>
    <t>PARO REGISTRADO POR COMUNIDADES AUTÓNOMAS, PROVINCIAS Y SEXO TOTAL 16 y MÁS AÑOS - AMBOS SEXOS</t>
  </si>
  <si>
    <t>PARO REGISTRADO POR COMUNIDADES AUTÓNOMAS, PROVINCIAS Y SEXO TOTAL 16 y MÁS AÑOS - MUJERES</t>
  </si>
  <si>
    <t>PARO REGISTRADO POR COMUNIDADES AUTÓNOMAS, PROVINCIAS Y SEXO TOTAL 16 y MÁS AÑOS - VARONES</t>
  </si>
  <si>
    <t>EVOLUCIÓN DE LA VARIACIÓN ANUAL DEL PARO REGISTRADO
SEGÚN SEXO Y EDADES</t>
  </si>
  <si>
    <t>agosto 2025</t>
  </si>
  <si>
    <t>agosto</t>
  </si>
  <si>
    <t xml:space="preserve"> 2025</t>
  </si>
  <si>
    <t>julio 2025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</si>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</sst>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\+#,##0;\-#,##0"/>
    <numFmt numFmtId="166" formatCode="\+0.00;\-0.00"/>
    <numFmt numFmtId="167" formatCode="0.0%"/>
    <numFmt numFmtId="168" formatCode="#,##0_ ;\-#,##0\ "/>
    <numFmt numFmtId="169" formatCode="#,##0.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  <font>
      <b/>
      <sz val="36"/>
      <color rgb="FF94A346"/>
      <name val="Gotham Medium"/>
    </font>
    <font>
      <b/>
      <sz val="26"/>
      <color theme="0"/>
      <name val="Calibri"/>
      <family val="2"/>
      <scheme val="minor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rgb="FF002060"/>
      <name val="Tahoma"/>
      <family val="2"/>
    </font>
    <font>
      <b/>
      <sz val="16"/>
      <color theme="2" tint="-0.499984740745262"/>
      <name val="Tahoma"/>
      <family val="2"/>
    </font>
    <font>
      <u/>
      <sz val="10"/>
      <color theme="10"/>
      <name val="Arial"/>
      <family val="2"/>
    </font>
    <font>
      <b/>
      <sz val="18"/>
      <color rgb="FF0079CC"/>
      <name val="Gotham Medium"/>
    </font>
    <font>
      <u/>
      <sz val="10"/>
      <color theme="10"/>
      <name val="Arial"/>
      <family val="2"/>
    </font>
    <font>
      <sz val="11"/>
      <color theme="0"/>
      <name val="Gotham Medium"/>
    </font>
  </fonts>
  <fills count="5">
    <fill>
      <patternFill patternType="none"/>
    </fill>
    <fill>
      <patternFill patternType="gray125"/>
    </fill>
    <fill>
      <patternFill patternType="solid">
        <fgColor rgb="FF0079CC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82CFED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46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70" fillId="0" borderId="0" applyNumberFormat="0" applyFill="0" applyBorder="0" applyAlignment="0" applyProtection="0"/>
  </cellStyleXfs>
  <cellXfs count="464">
    <xf numFmtId="0" fontId="0" fillId="0" borderId="0" xfId="0"/>
    <xf numFmtId="0" fontId="1" fillId="0" borderId="0" xfId="4"/>
    <xf numFmtId="2" fontId="1" fillId="0" borderId="0" xfId="4" applyNumberFormat="1"/>
    <xf numFmtId="0" fontId="1" fillId="0" borderId="0" xfId="4" applyAlignment="1">
      <alignment vertical="top"/>
    </xf>
    <xf numFmtId="49" fontId="8" fillId="0" borderId="0" xfId="0" quotePrefix="1" applyNumberFormat="1" applyFont="1" applyFill="1" applyAlignment="1"/>
    <xf numFmtId="0" fontId="9" fillId="0" borderId="0" xfId="0" applyFont="1"/>
    <xf numFmtId="49" fontId="10" fillId="0" borderId="0" xfId="0" applyNumberFormat="1" applyFont="1" applyFill="1" applyAlignment="1"/>
    <xf numFmtId="0" fontId="11" fillId="0" borderId="0" xfId="3" applyFill="1" applyAlignment="1"/>
    <xf numFmtId="0" fontId="12" fillId="0" borderId="0" xfId="0" applyFont="1" applyFill="1"/>
    <xf numFmtId="0" fontId="12" fillId="0" borderId="0" xfId="0" applyFont="1"/>
    <xf numFmtId="0" fontId="13" fillId="0" borderId="1" xfId="0" applyFont="1" applyFill="1" applyBorder="1" applyAlignment="1">
      <alignment vertical="center"/>
    </xf>
    <xf numFmtId="17" fontId="14" fillId="0" borderId="2" xfId="0" applyNumberFormat="1" applyFont="1" applyFill="1" applyBorder="1" applyAlignment="1">
      <alignment horizontal="center" vertical="center" wrapText="1"/>
    </xf>
    <xf numFmtId="17" fontId="15" fillId="0" borderId="3" xfId="0" quotePrefix="1" applyNumberFormat="1" applyFont="1" applyFill="1" applyBorder="1" applyAlignment="1">
      <alignment vertical="center" wrapText="1"/>
    </xf>
    <xf numFmtId="17" fontId="15" fillId="0" borderId="3" xfId="0" quotePrefix="1" applyNumberFormat="1" applyFont="1" applyFill="1" applyBorder="1" applyAlignment="1">
      <alignment horizontal="center" vertical="center"/>
    </xf>
    <xf numFmtId="17" fontId="15" fillId="0" borderId="1" xfId="0" quotePrefix="1" applyNumberFormat="1" applyFont="1" applyFill="1" applyBorder="1" applyAlignment="1">
      <alignment vertical="center" wrapText="1"/>
    </xf>
    <xf numFmtId="0" fontId="15" fillId="0" borderId="3" xfId="0" quotePrefix="1" applyFont="1" applyFill="1" applyBorder="1" applyAlignment="1">
      <alignment vertical="center"/>
    </xf>
    <xf numFmtId="0" fontId="15" fillId="0" borderId="3" xfId="0" quotePrefix="1" applyFont="1" applyFill="1" applyBorder="1" applyAlignment="1">
      <alignment horizontal="center" vertical="center"/>
    </xf>
    <xf numFmtId="0" fontId="15" fillId="0" borderId="4" xfId="0" quotePrefix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" fontId="15" fillId="0" borderId="7" xfId="0" quotePrefix="1" applyNumberFormat="1" applyFont="1" applyFill="1" applyBorder="1" applyAlignment="1">
      <alignment horizontal="center" vertical="center" wrapText="1"/>
    </xf>
    <xf numFmtId="17" fontId="15" fillId="0" borderId="8" xfId="0" quotePrefix="1" applyNumberFormat="1" applyFont="1" applyFill="1" applyBorder="1" applyAlignment="1">
      <alignment horizontal="center" vertical="center"/>
    </xf>
    <xf numFmtId="17" fontId="15" fillId="0" borderId="9" xfId="0" quotePrefix="1" applyNumberFormat="1" applyFont="1" applyFill="1" applyBorder="1" applyAlignment="1">
      <alignment horizontal="center" vertical="center" wrapText="1"/>
    </xf>
    <xf numFmtId="0" fontId="15" fillId="0" borderId="7" xfId="0" quotePrefix="1" applyFont="1" applyFill="1" applyBorder="1" applyAlignment="1">
      <alignment horizontal="center" vertical="center" wrapText="1"/>
    </xf>
    <xf numFmtId="0" fontId="15" fillId="0" borderId="8" xfId="0" quotePrefix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/>
    </xf>
    <xf numFmtId="17" fontId="15" fillId="0" borderId="10" xfId="0" quotePrefix="1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0" quotePrefix="1" applyFont="1" applyFill="1" applyBorder="1" applyAlignment="1">
      <alignment horizontal="center" vertical="center" wrapText="1"/>
    </xf>
    <xf numFmtId="0" fontId="16" fillId="0" borderId="11" xfId="0" quotePrefix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3" fontId="18" fillId="0" borderId="8" xfId="0" applyNumberFormat="1" applyFont="1" applyBorder="1" applyAlignment="1">
      <alignment horizontal="right" vertical="center" wrapText="1"/>
    </xf>
    <xf numFmtId="4" fontId="18" fillId="0" borderId="8" xfId="0" applyNumberFormat="1" applyFont="1" applyBorder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20" fillId="0" borderId="12" xfId="0" applyFont="1" applyBorder="1" applyAlignment="1">
      <alignment vertical="center"/>
    </xf>
    <xf numFmtId="3" fontId="20" fillId="0" borderId="10" xfId="0" applyNumberFormat="1" applyFont="1" applyBorder="1" applyAlignment="1">
      <alignment horizontal="right" vertical="center" wrapText="1"/>
    </xf>
    <xf numFmtId="165" fontId="20" fillId="0" borderId="10" xfId="0" applyNumberFormat="1" applyFont="1" applyBorder="1" applyAlignment="1">
      <alignment vertical="center"/>
    </xf>
    <xf numFmtId="166" fontId="20" fillId="0" borderId="10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horizontal="right"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0" fontId="22" fillId="0" borderId="12" xfId="0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165" fontId="22" fillId="0" borderId="10" xfId="0" applyNumberFormat="1" applyFont="1" applyBorder="1" applyAlignment="1">
      <alignment vertical="center"/>
    </xf>
    <xf numFmtId="166" fontId="22" fillId="0" borderId="10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 wrapText="1"/>
    </xf>
    <xf numFmtId="3" fontId="23" fillId="0" borderId="11" xfId="0" applyNumberFormat="1" applyFont="1" applyBorder="1" applyAlignment="1">
      <alignment horizontal="right" vertical="center" wrapText="1"/>
    </xf>
    <xf numFmtId="0" fontId="24" fillId="0" borderId="8" xfId="0" applyFont="1" applyBorder="1" applyAlignment="1">
      <alignment vertical="center"/>
    </xf>
    <xf numFmtId="166" fontId="18" fillId="0" borderId="8" xfId="0" applyNumberFormat="1" applyFont="1" applyBorder="1" applyAlignment="1">
      <alignment horizontal="right" vertical="center" wrapText="1"/>
    </xf>
    <xf numFmtId="3" fontId="25" fillId="0" borderId="8" xfId="0" applyNumberFormat="1" applyFont="1" applyBorder="1" applyAlignment="1">
      <alignment horizontal="right" vertical="center" wrapText="1"/>
    </xf>
    <xf numFmtId="0" fontId="15" fillId="0" borderId="12" xfId="0" applyFont="1" applyBorder="1" applyAlignment="1">
      <alignment vertical="center"/>
    </xf>
    <xf numFmtId="3" fontId="26" fillId="0" borderId="10" xfId="0" applyNumberFormat="1" applyFont="1" applyBorder="1" applyAlignment="1">
      <alignment horizontal="right" vertical="center" wrapText="1"/>
    </xf>
    <xf numFmtId="165" fontId="15" fillId="0" borderId="10" xfId="0" applyNumberFormat="1" applyFont="1" applyBorder="1" applyAlignment="1">
      <alignment vertical="center"/>
    </xf>
    <xf numFmtId="166" fontId="15" fillId="0" borderId="1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3" fontId="26" fillId="0" borderId="0" xfId="0" applyNumberFormat="1" applyFont="1" applyAlignment="1">
      <alignment horizontal="right" vertical="center" wrapText="1"/>
    </xf>
    <xf numFmtId="165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3" fontId="14" fillId="0" borderId="8" xfId="0" applyNumberFormat="1" applyFont="1" applyBorder="1" applyAlignment="1">
      <alignment vertical="center"/>
    </xf>
    <xf numFmtId="166" fontId="14" fillId="0" borderId="8" xfId="0" applyNumberFormat="1" applyFont="1" applyBorder="1" applyAlignment="1">
      <alignment vertical="center"/>
    </xf>
    <xf numFmtId="3" fontId="25" fillId="0" borderId="8" xfId="0" applyNumberFormat="1" applyFont="1" applyBorder="1" applyAlignment="1">
      <alignment vertical="center"/>
    </xf>
    <xf numFmtId="16" fontId="12" fillId="0" borderId="0" xfId="0" quotePrefix="1" applyNumberFormat="1" applyFont="1" applyAlignment="1">
      <alignment vertical="center"/>
    </xf>
    <xf numFmtId="16" fontId="12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/>
    <xf numFmtId="167" fontId="9" fillId="0" borderId="0" xfId="2" applyNumberFormat="1" applyFont="1"/>
    <xf numFmtId="3" fontId="9" fillId="0" borderId="0" xfId="0" applyNumberFormat="1" applyFont="1"/>
    <xf numFmtId="0" fontId="30" fillId="0" borderId="0" xfId="0" applyFont="1"/>
    <xf numFmtId="0" fontId="31" fillId="0" borderId="0" xfId="0" applyFont="1" applyAlignment="1">
      <alignment vertical="top"/>
    </xf>
    <xf numFmtId="0" fontId="32" fillId="0" borderId="0" xfId="0" applyFont="1"/>
    <xf numFmtId="0" fontId="32" fillId="0" borderId="0" xfId="0" applyFont="1" applyAlignment="1">
      <alignment horizontal="left" vertical="top" indent="3"/>
    </xf>
    <xf numFmtId="0" fontId="14" fillId="0" borderId="0" xfId="0" applyFont="1"/>
    <xf numFmtId="2" fontId="8" fillId="0" borderId="0" xfId="0" quotePrefix="1" applyNumberFormat="1" applyFont="1"/>
    <xf numFmtId="2" fontId="10" fillId="0" borderId="0" xfId="0" quotePrefix="1" applyNumberFormat="1" applyFont="1"/>
    <xf numFmtId="0" fontId="33" fillId="0" borderId="0" xfId="0" applyFont="1"/>
    <xf numFmtId="0" fontId="15" fillId="0" borderId="0" xfId="0" applyFont="1"/>
    <xf numFmtId="0" fontId="15" fillId="0" borderId="1" xfId="0" applyFont="1" applyBorder="1"/>
    <xf numFmtId="17" fontId="15" fillId="0" borderId="2" xfId="0" quotePrefix="1" applyNumberFormat="1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/>
    </xf>
    <xf numFmtId="0" fontId="15" fillId="0" borderId="5" xfId="0" applyFont="1" applyBorder="1"/>
    <xf numFmtId="17" fontId="15" fillId="0" borderId="14" xfId="0" quotePrefix="1" applyNumberFormat="1" applyFont="1" applyBorder="1" applyAlignment="1">
      <alignment horizontal="center" vertical="center" wrapText="1"/>
    </xf>
    <xf numFmtId="17" fontId="15" fillId="0" borderId="3" xfId="0" quotePrefix="1" applyNumberFormat="1" applyFont="1" applyBorder="1" applyAlignment="1">
      <alignment vertical="center" wrapText="1"/>
    </xf>
    <xf numFmtId="17" fontId="15" fillId="0" borderId="4" xfId="0" quotePrefix="1" applyNumberFormat="1" applyFont="1" applyBorder="1" applyAlignment="1">
      <alignment horizontal="center" vertical="center"/>
    </xf>
    <xf numFmtId="17" fontId="15" fillId="0" borderId="1" xfId="0" quotePrefix="1" applyNumberFormat="1" applyFont="1" applyBorder="1" applyAlignment="1">
      <alignment vertical="center" wrapText="1"/>
    </xf>
    <xf numFmtId="0" fontId="15" fillId="0" borderId="3" xfId="0" quotePrefix="1" applyFont="1" applyBorder="1" applyAlignment="1">
      <alignment vertical="center" wrapText="1"/>
    </xf>
    <xf numFmtId="0" fontId="15" fillId="0" borderId="4" xfId="0" quotePrefix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right"/>
    </xf>
    <xf numFmtId="0" fontId="34" fillId="0" borderId="13" xfId="0" applyFont="1" applyBorder="1"/>
    <xf numFmtId="17" fontId="15" fillId="0" borderId="6" xfId="0" quotePrefix="1" applyNumberFormat="1" applyFont="1" applyBorder="1" applyAlignment="1">
      <alignment horizontal="center" vertical="center" wrapText="1"/>
    </xf>
    <xf numFmtId="17" fontId="15" fillId="0" borderId="7" xfId="0" quotePrefix="1" applyNumberFormat="1" applyFont="1" applyBorder="1" applyAlignment="1">
      <alignment vertical="center" wrapText="1"/>
    </xf>
    <xf numFmtId="17" fontId="15" fillId="0" borderId="8" xfId="0" quotePrefix="1" applyNumberFormat="1" applyFont="1" applyBorder="1" applyAlignment="1">
      <alignment horizontal="center" vertical="center"/>
    </xf>
    <xf numFmtId="17" fontId="15" fillId="0" borderId="9" xfId="0" quotePrefix="1" applyNumberFormat="1" applyFont="1" applyBorder="1" applyAlignment="1">
      <alignment vertical="center" wrapText="1"/>
    </xf>
    <xf numFmtId="0" fontId="15" fillId="0" borderId="7" xfId="0" quotePrefix="1" applyFont="1" applyBorder="1" applyAlignment="1">
      <alignment vertical="center" wrapText="1"/>
    </xf>
    <xf numFmtId="0" fontId="15" fillId="0" borderId="8" xfId="0" quotePrefix="1" applyFont="1" applyBorder="1" applyAlignment="1">
      <alignment vertical="center" wrapText="1"/>
    </xf>
    <xf numFmtId="0" fontId="34" fillId="0" borderId="0" xfId="0" quotePrefix="1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15" fillId="0" borderId="9" xfId="0" applyFont="1" applyBorder="1"/>
    <xf numFmtId="17" fontId="15" fillId="0" borderId="10" xfId="0" quotePrefix="1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quotePrefix="1" applyFont="1" applyBorder="1" applyAlignment="1">
      <alignment horizontal="center" vertical="center" wrapText="1"/>
    </xf>
    <xf numFmtId="0" fontId="34" fillId="0" borderId="11" xfId="0" quotePrefix="1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right" vertical="center" wrapText="1"/>
    </xf>
    <xf numFmtId="168" fontId="20" fillId="0" borderId="13" xfId="1" applyNumberFormat="1" applyFont="1" applyBorder="1" applyAlignment="1">
      <alignment vertical="center"/>
    </xf>
    <xf numFmtId="168" fontId="20" fillId="0" borderId="11" xfId="1" applyNumberFormat="1" applyFont="1" applyBorder="1" applyAlignment="1">
      <alignment vertical="center"/>
    </xf>
    <xf numFmtId="168" fontId="20" fillId="0" borderId="0" xfId="1" applyNumberFormat="1" applyFont="1" applyBorder="1" applyAlignment="1">
      <alignment vertical="center"/>
    </xf>
    <xf numFmtId="3" fontId="22" fillId="0" borderId="0" xfId="0" applyNumberFormat="1" applyFont="1" applyAlignment="1">
      <alignment horizontal="right" vertical="center" wrapText="1"/>
    </xf>
    <xf numFmtId="168" fontId="22" fillId="0" borderId="13" xfId="1" applyNumberFormat="1" applyFont="1" applyFill="1" applyBorder="1" applyAlignment="1">
      <alignment vertical="center"/>
    </xf>
    <xf numFmtId="168" fontId="22" fillId="0" borderId="11" xfId="1" applyNumberFormat="1" applyFont="1" applyFill="1" applyBorder="1" applyAlignment="1">
      <alignment vertical="center"/>
    </xf>
    <xf numFmtId="165" fontId="18" fillId="0" borderId="0" xfId="0" applyNumberFormat="1" applyFont="1" applyAlignment="1">
      <alignment horizontal="right" vertical="center" wrapText="1"/>
    </xf>
    <xf numFmtId="166" fontId="18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168" fontId="14" fillId="0" borderId="0" xfId="1" applyNumberFormat="1" applyFont="1" applyBorder="1" applyAlignment="1">
      <alignment vertical="center"/>
    </xf>
    <xf numFmtId="168" fontId="14" fillId="0" borderId="0" xfId="1" applyNumberFormat="1" applyFont="1" applyAlignment="1">
      <alignment vertical="center"/>
    </xf>
    <xf numFmtId="168" fontId="15" fillId="0" borderId="13" xfId="1" applyNumberFormat="1" applyFont="1" applyBorder="1" applyAlignment="1">
      <alignment vertical="center"/>
    </xf>
    <xf numFmtId="168" fontId="15" fillId="0" borderId="11" xfId="1" applyNumberFormat="1" applyFont="1" applyBorder="1" applyAlignment="1">
      <alignment vertical="center"/>
    </xf>
    <xf numFmtId="168" fontId="15" fillId="0" borderId="0" xfId="1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left" vertical="top" indent="3"/>
    </xf>
    <xf numFmtId="3" fontId="14" fillId="0" borderId="0" xfId="0" applyNumberFormat="1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37" fillId="0" borderId="0" xfId="0" quotePrefix="1" applyNumberFormat="1" applyFont="1"/>
    <xf numFmtId="0" fontId="38" fillId="0" borderId="0" xfId="0" applyFont="1"/>
    <xf numFmtId="0" fontId="38" fillId="0" borderId="0" xfId="0" applyFont="1" applyAlignment="1">
      <alignment wrapText="1"/>
    </xf>
    <xf numFmtId="0" fontId="39" fillId="0" borderId="1" xfId="0" applyFont="1" applyBorder="1" applyAlignment="1">
      <alignment vertical="center"/>
    </xf>
    <xf numFmtId="0" fontId="34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40" fillId="0" borderId="11" xfId="0" applyFont="1" applyBorder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39" fillId="0" borderId="9" xfId="0" applyFont="1" applyBorder="1" applyAlignment="1">
      <alignment vertical="center"/>
    </xf>
    <xf numFmtId="0" fontId="34" fillId="0" borderId="10" xfId="0" applyFont="1" applyBorder="1" applyAlignment="1">
      <alignment horizontal="center" wrapText="1"/>
    </xf>
    <xf numFmtId="0" fontId="41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42" fillId="0" borderId="0" xfId="0" applyFont="1" applyAlignment="1">
      <alignment wrapText="1"/>
    </xf>
    <xf numFmtId="3" fontId="43" fillId="0" borderId="0" xfId="0" applyNumberFormat="1" applyFont="1" applyAlignment="1">
      <alignment horizontal="right" wrapText="1"/>
    </xf>
    <xf numFmtId="3" fontId="41" fillId="0" borderId="0" xfId="0" applyNumberFormat="1" applyFont="1" applyAlignment="1">
      <alignment horizontal="right" wrapText="1"/>
    </xf>
    <xf numFmtId="0" fontId="43" fillId="0" borderId="15" xfId="0" applyFont="1" applyBorder="1" applyAlignment="1">
      <alignment vertical="center" wrapText="1"/>
    </xf>
    <xf numFmtId="3" fontId="43" fillId="0" borderId="16" xfId="0" applyNumberFormat="1" applyFont="1" applyBorder="1" applyAlignment="1">
      <alignment horizontal="right" vertical="center" wrapText="1"/>
    </xf>
    <xf numFmtId="3" fontId="43" fillId="0" borderId="17" xfId="0" applyNumberFormat="1" applyFont="1" applyBorder="1" applyAlignment="1">
      <alignment horizontal="right" vertical="center" wrapText="1"/>
    </xf>
    <xf numFmtId="3" fontId="43" fillId="0" borderId="18" xfId="0" applyNumberFormat="1" applyFont="1" applyBorder="1" applyAlignment="1">
      <alignment horizontal="right" vertical="center" wrapText="1"/>
    </xf>
    <xf numFmtId="3" fontId="41" fillId="0" borderId="16" xfId="0" applyNumberFormat="1" applyFont="1" applyBorder="1" applyAlignment="1">
      <alignment horizontal="right" vertical="center" wrapText="1"/>
    </xf>
    <xf numFmtId="3" fontId="41" fillId="0" borderId="17" xfId="0" applyNumberFormat="1" applyFont="1" applyBorder="1" applyAlignment="1">
      <alignment horizontal="right" vertical="center" wrapText="1"/>
    </xf>
    <xf numFmtId="3" fontId="41" fillId="0" borderId="18" xfId="0" applyNumberFormat="1" applyFont="1" applyBorder="1" applyAlignment="1">
      <alignment horizontal="right" vertical="center" wrapText="1"/>
    </xf>
    <xf numFmtId="3" fontId="43" fillId="0" borderId="19" xfId="0" applyNumberFormat="1" applyFont="1" applyBorder="1" applyAlignment="1">
      <alignment horizontal="right" vertical="center" wrapText="1"/>
    </xf>
    <xf numFmtId="169" fontId="43" fillId="0" borderId="16" xfId="0" applyNumberFormat="1" applyFont="1" applyBorder="1" applyAlignment="1">
      <alignment horizontal="center" vertical="center" wrapText="1"/>
    </xf>
    <xf numFmtId="169" fontId="41" fillId="0" borderId="17" xfId="0" applyNumberFormat="1" applyFont="1" applyBorder="1" applyAlignment="1">
      <alignment horizontal="center" vertical="center" wrapText="1"/>
    </xf>
    <xf numFmtId="169" fontId="43" fillId="0" borderId="19" xfId="0" applyNumberFormat="1" applyFont="1" applyBorder="1" applyAlignment="1">
      <alignment horizontal="center" vertical="center" wrapText="1"/>
    </xf>
    <xf numFmtId="0" fontId="43" fillId="0" borderId="20" xfId="0" applyFont="1" applyBorder="1" applyAlignment="1">
      <alignment vertical="center" wrapText="1"/>
    </xf>
    <xf numFmtId="3" fontId="43" fillId="0" borderId="21" xfId="0" applyNumberFormat="1" applyFont="1" applyBorder="1" applyAlignment="1">
      <alignment horizontal="right" vertical="center" wrapText="1"/>
    </xf>
    <xf numFmtId="3" fontId="43" fillId="0" borderId="22" xfId="0" applyNumberFormat="1" applyFont="1" applyBorder="1" applyAlignment="1">
      <alignment horizontal="right" vertical="center" wrapText="1"/>
    </xf>
    <xf numFmtId="3" fontId="43" fillId="0" borderId="23" xfId="0" applyNumberFormat="1" applyFont="1" applyBorder="1" applyAlignment="1">
      <alignment horizontal="right" vertical="center" wrapText="1"/>
    </xf>
    <xf numFmtId="3" fontId="41" fillId="0" borderId="21" xfId="0" applyNumberFormat="1" applyFont="1" applyBorder="1" applyAlignment="1">
      <alignment horizontal="right" vertical="center" wrapText="1"/>
    </xf>
    <xf numFmtId="3" fontId="41" fillId="0" borderId="22" xfId="0" applyNumberFormat="1" applyFont="1" applyBorder="1" applyAlignment="1">
      <alignment horizontal="right" vertical="center" wrapText="1"/>
    </xf>
    <xf numFmtId="3" fontId="41" fillId="0" borderId="23" xfId="0" applyNumberFormat="1" applyFont="1" applyBorder="1" applyAlignment="1">
      <alignment horizontal="right" vertical="center" wrapText="1"/>
    </xf>
    <xf numFmtId="3" fontId="43" fillId="0" borderId="24" xfId="0" applyNumberFormat="1" applyFont="1" applyBorder="1" applyAlignment="1">
      <alignment horizontal="right" vertical="center" wrapText="1"/>
    </xf>
    <xf numFmtId="169" fontId="43" fillId="0" borderId="21" xfId="0" applyNumberFormat="1" applyFont="1" applyBorder="1" applyAlignment="1">
      <alignment horizontal="center" vertical="center" wrapText="1"/>
    </xf>
    <xf numFmtId="169" fontId="41" fillId="0" borderId="22" xfId="0" applyNumberFormat="1" applyFont="1" applyBorder="1" applyAlignment="1">
      <alignment horizontal="center" vertical="center" wrapText="1"/>
    </xf>
    <xf numFmtId="169" fontId="43" fillId="0" borderId="24" xfId="0" applyNumberFormat="1" applyFont="1" applyBorder="1" applyAlignment="1">
      <alignment horizontal="center" vertical="center" wrapText="1"/>
    </xf>
    <xf numFmtId="0" fontId="43" fillId="0" borderId="25" xfId="0" applyFont="1" applyBorder="1" applyAlignment="1">
      <alignment vertical="center" wrapText="1"/>
    </xf>
    <xf numFmtId="3" fontId="43" fillId="0" borderId="26" xfId="0" applyNumberFormat="1" applyFont="1" applyBorder="1" applyAlignment="1">
      <alignment horizontal="right" vertical="center" wrapText="1"/>
    </xf>
    <xf numFmtId="3" fontId="43" fillId="0" borderId="27" xfId="0" applyNumberFormat="1" applyFont="1" applyBorder="1" applyAlignment="1">
      <alignment horizontal="right" vertical="center" wrapText="1"/>
    </xf>
    <xf numFmtId="3" fontId="43" fillId="0" borderId="28" xfId="0" applyNumberFormat="1" applyFont="1" applyBorder="1" applyAlignment="1">
      <alignment horizontal="right" vertical="center" wrapText="1"/>
    </xf>
    <xf numFmtId="3" fontId="41" fillId="0" borderId="26" xfId="0" applyNumberFormat="1" applyFont="1" applyBorder="1" applyAlignment="1">
      <alignment horizontal="right" vertical="center" wrapText="1"/>
    </xf>
    <xf numFmtId="3" fontId="41" fillId="0" borderId="27" xfId="0" applyNumberFormat="1" applyFont="1" applyBorder="1" applyAlignment="1">
      <alignment horizontal="right" vertical="center" wrapText="1"/>
    </xf>
    <xf numFmtId="3" fontId="41" fillId="0" borderId="28" xfId="0" applyNumberFormat="1" applyFont="1" applyBorder="1" applyAlignment="1">
      <alignment horizontal="right" vertical="center" wrapText="1"/>
    </xf>
    <xf numFmtId="3" fontId="43" fillId="0" borderId="29" xfId="0" applyNumberFormat="1" applyFont="1" applyBorder="1" applyAlignment="1">
      <alignment horizontal="right" vertical="center" wrapText="1"/>
    </xf>
    <xf numFmtId="169" fontId="43" fillId="0" borderId="30" xfId="0" applyNumberFormat="1" applyFont="1" applyBorder="1" applyAlignment="1">
      <alignment horizontal="center" vertical="center" wrapText="1"/>
    </xf>
    <xf numFmtId="169" fontId="41" fillId="0" borderId="27" xfId="0" applyNumberFormat="1" applyFont="1" applyBorder="1" applyAlignment="1">
      <alignment horizontal="center" vertical="center" wrapText="1"/>
    </xf>
    <xf numFmtId="169" fontId="43" fillId="0" borderId="29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vertical="center" wrapText="1"/>
    </xf>
    <xf numFmtId="3" fontId="42" fillId="0" borderId="31" xfId="0" applyNumberFormat="1" applyFont="1" applyBorder="1" applyAlignment="1">
      <alignment horizontal="right" vertical="center" wrapText="1"/>
    </xf>
    <xf numFmtId="3" fontId="42" fillId="0" borderId="32" xfId="0" applyNumberFormat="1" applyFont="1" applyBorder="1" applyAlignment="1">
      <alignment horizontal="right" vertical="center" wrapText="1"/>
    </xf>
    <xf numFmtId="3" fontId="42" fillId="0" borderId="33" xfId="0" applyNumberFormat="1" applyFont="1" applyBorder="1" applyAlignment="1">
      <alignment horizontal="right" vertical="center" wrapText="1"/>
    </xf>
    <xf numFmtId="3" fontId="44" fillId="0" borderId="31" xfId="0" applyNumberFormat="1" applyFont="1" applyBorder="1" applyAlignment="1">
      <alignment horizontal="right" vertical="center" wrapText="1"/>
    </xf>
    <xf numFmtId="3" fontId="44" fillId="0" borderId="32" xfId="0" applyNumberFormat="1" applyFont="1" applyBorder="1" applyAlignment="1">
      <alignment horizontal="right" vertical="center" wrapText="1"/>
    </xf>
    <xf numFmtId="3" fontId="44" fillId="0" borderId="33" xfId="0" applyNumberFormat="1" applyFont="1" applyBorder="1" applyAlignment="1">
      <alignment horizontal="right" vertical="center" wrapText="1"/>
    </xf>
    <xf numFmtId="3" fontId="42" fillId="0" borderId="34" xfId="0" applyNumberFormat="1" applyFont="1" applyBorder="1" applyAlignment="1">
      <alignment horizontal="right" vertical="center" wrapText="1"/>
    </xf>
    <xf numFmtId="169" fontId="42" fillId="0" borderId="31" xfId="0" applyNumberFormat="1" applyFont="1" applyBorder="1" applyAlignment="1">
      <alignment horizontal="center" vertical="center" wrapText="1"/>
    </xf>
    <xf numFmtId="169" fontId="44" fillId="0" borderId="32" xfId="0" applyNumberFormat="1" applyFont="1" applyBorder="1" applyAlignment="1">
      <alignment horizontal="center" vertical="center" wrapText="1"/>
    </xf>
    <xf numFmtId="169" fontId="42" fillId="0" borderId="34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3" fontId="43" fillId="0" borderId="0" xfId="0" applyNumberFormat="1" applyFont="1" applyAlignment="1">
      <alignment horizontal="right" vertical="center" wrapText="1"/>
    </xf>
    <xf numFmtId="3" fontId="41" fillId="0" borderId="0" xfId="0" applyNumberFormat="1" applyFont="1" applyAlignment="1">
      <alignment horizontal="right" vertical="center" wrapText="1"/>
    </xf>
    <xf numFmtId="169" fontId="43" fillId="0" borderId="0" xfId="0" applyNumberFormat="1" applyFont="1" applyAlignment="1">
      <alignment horizontal="right" vertical="center" wrapText="1"/>
    </xf>
    <xf numFmtId="169" fontId="41" fillId="0" borderId="0" xfId="0" applyNumberFormat="1" applyFont="1" applyAlignment="1">
      <alignment horizontal="right" vertical="center" wrapText="1"/>
    </xf>
    <xf numFmtId="169" fontId="43" fillId="0" borderId="26" xfId="0" applyNumberFormat="1" applyFont="1" applyBorder="1" applyAlignment="1">
      <alignment horizontal="center" vertical="center" wrapText="1"/>
    </xf>
    <xf numFmtId="169" fontId="43" fillId="0" borderId="0" xfId="0" applyNumberFormat="1" applyFont="1" applyAlignment="1">
      <alignment horizontal="center" vertical="center" wrapText="1"/>
    </xf>
    <xf numFmtId="169" fontId="41" fillId="0" borderId="0" xfId="0" applyNumberFormat="1" applyFont="1" applyAlignment="1">
      <alignment horizontal="center" vertical="center" wrapText="1"/>
    </xf>
    <xf numFmtId="3" fontId="42" fillId="0" borderId="35" xfId="0" applyNumberFormat="1" applyFont="1" applyBorder="1" applyAlignment="1">
      <alignment horizontal="right" vertical="center" wrapText="1"/>
    </xf>
    <xf numFmtId="3" fontId="43" fillId="0" borderId="36" xfId="0" applyNumberFormat="1" applyFont="1" applyBorder="1" applyAlignment="1">
      <alignment horizontal="right" vertical="center" wrapText="1"/>
    </xf>
    <xf numFmtId="17" fontId="43" fillId="0" borderId="20" xfId="0" applyNumberFormat="1" applyFont="1" applyBorder="1" applyAlignment="1">
      <alignment vertical="center" wrapText="1"/>
    </xf>
    <xf numFmtId="3" fontId="43" fillId="0" borderId="37" xfId="0" applyNumberFormat="1" applyFont="1" applyBorder="1" applyAlignment="1">
      <alignment horizontal="right" vertical="center" wrapText="1"/>
    </xf>
    <xf numFmtId="0" fontId="42" fillId="0" borderId="38" xfId="0" applyFont="1" applyBorder="1" applyAlignment="1">
      <alignment vertical="center" wrapText="1"/>
    </xf>
    <xf numFmtId="3" fontId="42" fillId="0" borderId="30" xfId="0" applyNumberFormat="1" applyFont="1" applyBorder="1" applyAlignment="1">
      <alignment horizontal="right" vertical="center" wrapText="1"/>
    </xf>
    <xf numFmtId="3" fontId="42" fillId="0" borderId="39" xfId="0" applyNumberFormat="1" applyFont="1" applyBorder="1" applyAlignment="1">
      <alignment horizontal="right" vertical="center" wrapText="1"/>
    </xf>
    <xf numFmtId="3" fontId="42" fillId="0" borderId="40" xfId="0" applyNumberFormat="1" applyFont="1" applyBorder="1" applyAlignment="1">
      <alignment horizontal="right" vertical="center" wrapText="1"/>
    </xf>
    <xf numFmtId="3" fontId="44" fillId="0" borderId="30" xfId="0" applyNumberFormat="1" applyFont="1" applyBorder="1" applyAlignment="1">
      <alignment horizontal="right" vertical="center" wrapText="1"/>
    </xf>
    <xf numFmtId="3" fontId="44" fillId="0" borderId="39" xfId="0" applyNumberFormat="1" applyFont="1" applyBorder="1" applyAlignment="1">
      <alignment horizontal="right" vertical="center" wrapText="1"/>
    </xf>
    <xf numFmtId="3" fontId="44" fillId="0" borderId="40" xfId="0" applyNumberFormat="1" applyFont="1" applyBorder="1" applyAlignment="1">
      <alignment horizontal="right" vertical="center" wrapText="1"/>
    </xf>
    <xf numFmtId="3" fontId="42" fillId="0" borderId="41" xfId="0" applyNumberFormat="1" applyFont="1" applyBorder="1" applyAlignment="1">
      <alignment horizontal="right" vertical="center" wrapText="1"/>
    </xf>
    <xf numFmtId="3" fontId="42" fillId="0" borderId="42" xfId="0" applyNumberFormat="1" applyFont="1" applyBorder="1" applyAlignment="1">
      <alignment horizontal="right" vertical="center" wrapText="1"/>
    </xf>
    <xf numFmtId="169" fontId="42" fillId="0" borderId="30" xfId="0" applyNumberFormat="1" applyFont="1" applyBorder="1" applyAlignment="1">
      <alignment horizontal="center" vertical="center" wrapText="1"/>
    </xf>
    <xf numFmtId="169" fontId="44" fillId="0" borderId="39" xfId="0" applyNumberFormat="1" applyFont="1" applyBorder="1" applyAlignment="1">
      <alignment horizontal="center" vertical="center" wrapText="1"/>
    </xf>
    <xf numFmtId="169" fontId="42" fillId="0" borderId="42" xfId="0" applyNumberFormat="1" applyFont="1" applyBorder="1" applyAlignment="1">
      <alignment horizontal="center" vertical="center" wrapText="1"/>
    </xf>
    <xf numFmtId="3" fontId="43" fillId="0" borderId="43" xfId="0" applyNumberFormat="1" applyFont="1" applyBorder="1" applyAlignment="1">
      <alignment horizontal="right" vertical="center" wrapText="1"/>
    </xf>
    <xf numFmtId="0" fontId="32" fillId="0" borderId="0" xfId="0" applyFont="1" applyAlignment="1">
      <alignment wrapText="1"/>
    </xf>
    <xf numFmtId="2" fontId="45" fillId="0" borderId="0" xfId="0" quotePrefix="1" applyNumberFormat="1" applyFont="1"/>
    <xf numFmtId="0" fontId="47" fillId="0" borderId="0" xfId="5" applyFont="1" applyAlignment="1"/>
    <xf numFmtId="0" fontId="48" fillId="0" borderId="0" xfId="0" applyFont="1"/>
    <xf numFmtId="2" fontId="0" fillId="0" borderId="0" xfId="0" applyNumberFormat="1"/>
    <xf numFmtId="0" fontId="49" fillId="0" borderId="0" xfId="6" applyFont="1" applyAlignment="1">
      <alignment vertical="center"/>
    </xf>
    <xf numFmtId="0" fontId="50" fillId="0" borderId="0" xfId="0" applyFont="1"/>
    <xf numFmtId="17" fontId="51" fillId="0" borderId="0" xfId="0" applyNumberFormat="1" applyFont="1"/>
    <xf numFmtId="2" fontId="52" fillId="0" borderId="0" xfId="0" quotePrefix="1" applyNumberFormat="1" applyFont="1"/>
    <xf numFmtId="2" fontId="53" fillId="0" borderId="0" xfId="0" quotePrefix="1" applyNumberFormat="1" applyFont="1"/>
    <xf numFmtId="0" fontId="4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17" fontId="32" fillId="0" borderId="4" xfId="0" applyNumberFormat="1" applyFont="1" applyBorder="1"/>
    <xf numFmtId="17" fontId="15" fillId="0" borderId="2" xfId="0" quotePrefix="1" applyNumberFormat="1" applyFont="1" applyBorder="1" applyAlignment="1">
      <alignment horizontal="center" vertical="center" wrapText="1"/>
    </xf>
    <xf numFmtId="17" fontId="15" fillId="0" borderId="3" xfId="0" quotePrefix="1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3" xfId="0" quotePrefix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7" fontId="32" fillId="0" borderId="0" xfId="0" applyNumberFormat="1" applyFont="1"/>
    <xf numFmtId="17" fontId="15" fillId="0" borderId="7" xfId="0" quotePrefix="1" applyNumberFormat="1" applyFont="1" applyBorder="1" applyAlignment="1">
      <alignment horizontal="center" vertical="center" wrapText="1"/>
    </xf>
    <xf numFmtId="17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" fontId="32" fillId="0" borderId="8" xfId="0" applyNumberFormat="1" applyFont="1" applyBorder="1"/>
    <xf numFmtId="17" fontId="32" fillId="0" borderId="10" xfId="0" quotePrefix="1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55" fillId="0" borderId="10" xfId="0" quotePrefix="1" applyFont="1" applyBorder="1" applyAlignment="1">
      <alignment horizontal="center" vertical="center" wrapText="1"/>
    </xf>
    <xf numFmtId="0" fontId="55" fillId="0" borderId="11" xfId="0" quotePrefix="1" applyFont="1" applyBorder="1" applyAlignment="1">
      <alignment horizontal="center" vertical="center" wrapText="1"/>
    </xf>
    <xf numFmtId="0" fontId="56" fillId="0" borderId="0" xfId="0" applyFont="1" applyAlignment="1">
      <alignment wrapText="1"/>
    </xf>
    <xf numFmtId="3" fontId="57" fillId="0" borderId="0" xfId="0" applyNumberFormat="1" applyFont="1" applyAlignment="1">
      <alignment horizontal="right" wrapText="1"/>
    </xf>
    <xf numFmtId="0" fontId="57" fillId="0" borderId="15" xfId="0" applyFont="1" applyBorder="1" applyAlignment="1">
      <alignment vertical="center" wrapText="1"/>
    </xf>
    <xf numFmtId="3" fontId="58" fillId="0" borderId="44" xfId="0" applyNumberFormat="1" applyFont="1" applyBorder="1" applyAlignment="1">
      <alignment horizontal="right" vertical="center" wrapText="1"/>
    </xf>
    <xf numFmtId="165" fontId="57" fillId="0" borderId="16" xfId="0" applyNumberFormat="1" applyFont="1" applyBorder="1" applyAlignment="1">
      <alignment horizontal="right" vertical="center" wrapText="1"/>
    </xf>
    <xf numFmtId="166" fontId="57" fillId="0" borderId="17" xfId="0" applyNumberFormat="1" applyFont="1" applyBorder="1" applyAlignment="1">
      <alignment horizontal="right" vertical="center" wrapText="1"/>
    </xf>
    <xf numFmtId="3" fontId="59" fillId="0" borderId="18" xfId="0" applyNumberFormat="1" applyFont="1" applyBorder="1" applyAlignment="1">
      <alignment horizontal="right" vertical="center" wrapText="1"/>
    </xf>
    <xf numFmtId="3" fontId="59" fillId="0" borderId="19" xfId="0" applyNumberFormat="1" applyFont="1" applyBorder="1" applyAlignment="1">
      <alignment horizontal="right" vertical="center" wrapText="1"/>
    </xf>
    <xf numFmtId="0" fontId="57" fillId="0" borderId="20" xfId="0" applyFont="1" applyBorder="1" applyAlignment="1">
      <alignment vertical="center" wrapText="1"/>
    </xf>
    <xf numFmtId="3" fontId="58" fillId="0" borderId="45" xfId="0" applyNumberFormat="1" applyFont="1" applyBorder="1" applyAlignment="1">
      <alignment horizontal="right" vertical="center" wrapText="1"/>
    </xf>
    <xf numFmtId="165" fontId="57" fillId="0" borderId="21" xfId="0" applyNumberFormat="1" applyFont="1" applyBorder="1" applyAlignment="1">
      <alignment horizontal="right" vertical="center" wrapText="1"/>
    </xf>
    <xf numFmtId="166" fontId="57" fillId="0" borderId="22" xfId="0" applyNumberFormat="1" applyFont="1" applyBorder="1" applyAlignment="1">
      <alignment horizontal="right" vertical="center" wrapText="1"/>
    </xf>
    <xf numFmtId="3" fontId="59" fillId="0" borderId="23" xfId="0" applyNumberFormat="1" applyFont="1" applyBorder="1" applyAlignment="1">
      <alignment horizontal="right" vertical="center" wrapText="1"/>
    </xf>
    <xf numFmtId="3" fontId="59" fillId="0" borderId="24" xfId="0" applyNumberFormat="1" applyFont="1" applyBorder="1" applyAlignment="1">
      <alignment horizontal="right" vertical="center" wrapText="1"/>
    </xf>
    <xf numFmtId="0" fontId="57" fillId="0" borderId="25" xfId="0" applyFont="1" applyBorder="1" applyAlignment="1">
      <alignment vertical="center" wrapText="1"/>
    </xf>
    <xf numFmtId="3" fontId="58" fillId="0" borderId="46" xfId="0" applyNumberFormat="1" applyFont="1" applyBorder="1" applyAlignment="1">
      <alignment horizontal="right" vertical="center" wrapText="1"/>
    </xf>
    <xf numFmtId="165" fontId="57" fillId="0" borderId="26" xfId="0" applyNumberFormat="1" applyFont="1" applyBorder="1" applyAlignment="1">
      <alignment horizontal="right" vertical="center" wrapText="1"/>
    </xf>
    <xf numFmtId="166" fontId="57" fillId="0" borderId="27" xfId="0" applyNumberFormat="1" applyFont="1" applyBorder="1" applyAlignment="1">
      <alignment horizontal="right" vertical="center" wrapText="1"/>
    </xf>
    <xf numFmtId="3" fontId="59" fillId="0" borderId="28" xfId="0" applyNumberFormat="1" applyFont="1" applyBorder="1" applyAlignment="1">
      <alignment horizontal="right" vertical="center" wrapText="1"/>
    </xf>
    <xf numFmtId="3" fontId="59" fillId="0" borderId="29" xfId="0" applyNumberFormat="1" applyFont="1" applyBorder="1" applyAlignment="1">
      <alignment horizontal="right" vertical="center" wrapText="1"/>
    </xf>
    <xf numFmtId="0" fontId="56" fillId="0" borderId="13" xfId="0" applyFont="1" applyBorder="1" applyAlignment="1">
      <alignment vertical="center" wrapText="1"/>
    </xf>
    <xf numFmtId="3" fontId="60" fillId="0" borderId="10" xfId="0" applyNumberFormat="1" applyFont="1" applyBorder="1" applyAlignment="1">
      <alignment horizontal="right" vertical="center" wrapText="1"/>
    </xf>
    <xf numFmtId="165" fontId="56" fillId="0" borderId="31" xfId="0" applyNumberFormat="1" applyFont="1" applyBorder="1" applyAlignment="1">
      <alignment horizontal="right" vertical="center" wrapText="1"/>
    </xf>
    <xf numFmtId="166" fontId="56" fillId="0" borderId="32" xfId="0" applyNumberFormat="1" applyFont="1" applyBorder="1" applyAlignment="1">
      <alignment horizontal="right" vertical="center" wrapText="1"/>
    </xf>
    <xf numFmtId="3" fontId="61" fillId="0" borderId="33" xfId="0" applyNumberFormat="1" applyFont="1" applyBorder="1" applyAlignment="1">
      <alignment horizontal="right" vertical="center" wrapText="1"/>
    </xf>
    <xf numFmtId="3" fontId="61" fillId="0" borderId="34" xfId="0" applyNumberFormat="1" applyFont="1" applyBorder="1" applyAlignment="1">
      <alignment horizontal="right" vertical="center" wrapText="1"/>
    </xf>
    <xf numFmtId="0" fontId="56" fillId="0" borderId="0" xfId="0" applyFont="1" applyAlignment="1">
      <alignment vertical="center" wrapText="1"/>
    </xf>
    <xf numFmtId="3" fontId="58" fillId="0" borderId="0" xfId="0" applyNumberFormat="1" applyFont="1" applyAlignment="1">
      <alignment horizontal="right" vertical="center" wrapText="1"/>
    </xf>
    <xf numFmtId="165" fontId="57" fillId="0" borderId="0" xfId="0" applyNumberFormat="1" applyFont="1" applyAlignment="1">
      <alignment horizontal="right" vertical="center" wrapText="1"/>
    </xf>
    <xf numFmtId="166" fontId="57" fillId="0" borderId="0" xfId="0" applyNumberFormat="1" applyFont="1" applyAlignment="1">
      <alignment horizontal="right" vertical="center" wrapText="1"/>
    </xf>
    <xf numFmtId="3" fontId="59" fillId="0" borderId="0" xfId="0" applyNumberFormat="1" applyFont="1" applyAlignment="1">
      <alignment horizontal="right" vertical="center" wrapText="1"/>
    </xf>
    <xf numFmtId="165" fontId="56" fillId="0" borderId="35" xfId="0" applyNumberFormat="1" applyFont="1" applyBorder="1" applyAlignment="1">
      <alignment horizontal="right" vertical="center" wrapText="1"/>
    </xf>
    <xf numFmtId="17" fontId="57" fillId="0" borderId="25" xfId="0" applyNumberFormat="1" applyFont="1" applyBorder="1" applyAlignment="1">
      <alignment vertical="center" wrapText="1"/>
    </xf>
    <xf numFmtId="0" fontId="28" fillId="0" borderId="0" xfId="0" applyFont="1" applyAlignment="1">
      <alignment horizontal="left" indent="3"/>
    </xf>
    <xf numFmtId="0" fontId="9" fillId="0" borderId="0" xfId="6" applyFont="1"/>
    <xf numFmtId="0" fontId="9" fillId="0" borderId="0" xfId="6" applyFont="1" applyAlignment="1">
      <alignment horizontal="center"/>
    </xf>
    <xf numFmtId="17" fontId="51" fillId="0" borderId="0" xfId="6" applyNumberFormat="1" applyFont="1"/>
    <xf numFmtId="2" fontId="10" fillId="0" borderId="0" xfId="6" quotePrefix="1" applyNumberFormat="1" applyFont="1"/>
    <xf numFmtId="2" fontId="52" fillId="0" borderId="0" xfId="6" quotePrefix="1" applyNumberFormat="1" applyFont="1"/>
    <xf numFmtId="2" fontId="53" fillId="0" borderId="0" xfId="6" quotePrefix="1" applyNumberFormat="1" applyFont="1"/>
    <xf numFmtId="0" fontId="15" fillId="0" borderId="0" xfId="6" applyFont="1"/>
    <xf numFmtId="0" fontId="33" fillId="0" borderId="0" xfId="6" applyFont="1"/>
    <xf numFmtId="0" fontId="12" fillId="0" borderId="0" xfId="6" applyFont="1"/>
    <xf numFmtId="0" fontId="54" fillId="0" borderId="0" xfId="6" applyFont="1" applyAlignment="1">
      <alignment vertical="center"/>
    </xf>
    <xf numFmtId="17" fontId="32" fillId="0" borderId="4" xfId="6" applyNumberFormat="1" applyFont="1" applyBorder="1"/>
    <xf numFmtId="17" fontId="32" fillId="0" borderId="0" xfId="6" applyNumberFormat="1" applyFont="1"/>
    <xf numFmtId="17" fontId="32" fillId="0" borderId="8" xfId="6" applyNumberFormat="1" applyFont="1" applyBorder="1"/>
    <xf numFmtId="0" fontId="56" fillId="0" borderId="0" xfId="6" applyFont="1" applyAlignment="1">
      <alignment wrapText="1"/>
    </xf>
    <xf numFmtId="3" fontId="57" fillId="0" borderId="0" xfId="6" applyNumberFormat="1" applyFont="1" applyAlignment="1">
      <alignment horizontal="right" wrapText="1"/>
    </xf>
    <xf numFmtId="0" fontId="12" fillId="0" borderId="0" xfId="6" applyFont="1" applyAlignment="1">
      <alignment vertical="center"/>
    </xf>
    <xf numFmtId="0" fontId="57" fillId="0" borderId="15" xfId="6" applyFont="1" applyBorder="1" applyAlignment="1">
      <alignment vertical="center" wrapText="1"/>
    </xf>
    <xf numFmtId="3" fontId="57" fillId="0" borderId="44" xfId="6" applyNumberFormat="1" applyFont="1" applyBorder="1" applyAlignment="1">
      <alignment horizontal="right" vertical="center" wrapText="1"/>
    </xf>
    <xf numFmtId="3" fontId="59" fillId="0" borderId="18" xfId="6" applyNumberFormat="1" applyFont="1" applyBorder="1" applyAlignment="1">
      <alignment horizontal="right" vertical="center" wrapText="1"/>
    </xf>
    <xf numFmtId="3" fontId="59" fillId="0" borderId="19" xfId="6" applyNumberFormat="1" applyFont="1" applyBorder="1" applyAlignment="1">
      <alignment horizontal="right" vertical="center" wrapText="1"/>
    </xf>
    <xf numFmtId="0" fontId="57" fillId="0" borderId="20" xfId="6" applyFont="1" applyBorder="1" applyAlignment="1">
      <alignment vertical="center" wrapText="1"/>
    </xf>
    <xf numFmtId="3" fontId="57" fillId="0" borderId="45" xfId="6" applyNumberFormat="1" applyFont="1" applyBorder="1" applyAlignment="1">
      <alignment horizontal="right" vertical="center" wrapText="1"/>
    </xf>
    <xf numFmtId="3" fontId="59" fillId="0" borderId="23" xfId="6" applyNumberFormat="1" applyFont="1" applyBorder="1" applyAlignment="1">
      <alignment horizontal="right" vertical="center" wrapText="1"/>
    </xf>
    <xf numFmtId="3" fontId="59" fillId="0" borderId="24" xfId="6" applyNumberFormat="1" applyFont="1" applyBorder="1" applyAlignment="1">
      <alignment horizontal="right" vertical="center" wrapText="1"/>
    </xf>
    <xf numFmtId="0" fontId="57" fillId="0" borderId="25" xfId="6" applyFont="1" applyBorder="1" applyAlignment="1">
      <alignment vertical="center" wrapText="1"/>
    </xf>
    <xf numFmtId="3" fontId="57" fillId="0" borderId="46" xfId="6" applyNumberFormat="1" applyFont="1" applyBorder="1" applyAlignment="1">
      <alignment horizontal="right" vertical="center" wrapText="1"/>
    </xf>
    <xf numFmtId="3" fontId="59" fillId="0" borderId="28" xfId="6" applyNumberFormat="1" applyFont="1" applyBorder="1" applyAlignment="1">
      <alignment horizontal="right" vertical="center" wrapText="1"/>
    </xf>
    <xf numFmtId="3" fontId="59" fillId="0" borderId="29" xfId="6" applyNumberFormat="1" applyFont="1" applyBorder="1" applyAlignment="1">
      <alignment horizontal="right" vertical="center" wrapText="1"/>
    </xf>
    <xf numFmtId="0" fontId="56" fillId="0" borderId="13" xfId="6" applyFont="1" applyBorder="1" applyAlignment="1">
      <alignment vertical="center" wrapText="1"/>
    </xf>
    <xf numFmtId="3" fontId="56" fillId="0" borderId="10" xfId="6" applyNumberFormat="1" applyFont="1" applyBorder="1" applyAlignment="1">
      <alignment horizontal="right" vertical="center" wrapText="1"/>
    </xf>
    <xf numFmtId="3" fontId="61" fillId="0" borderId="33" xfId="6" applyNumberFormat="1" applyFont="1" applyBorder="1" applyAlignment="1">
      <alignment horizontal="right" vertical="center" wrapText="1"/>
    </xf>
    <xf numFmtId="3" fontId="61" fillId="0" borderId="34" xfId="6" applyNumberFormat="1" applyFont="1" applyBorder="1" applyAlignment="1">
      <alignment horizontal="right" vertical="center" wrapText="1"/>
    </xf>
    <xf numFmtId="0" fontId="56" fillId="0" borderId="0" xfId="6" applyFont="1" applyAlignment="1">
      <alignment vertical="center" wrapText="1"/>
    </xf>
    <xf numFmtId="3" fontId="57" fillId="0" borderId="0" xfId="6" applyNumberFormat="1" applyFont="1" applyAlignment="1">
      <alignment horizontal="right" vertical="center" wrapText="1"/>
    </xf>
    <xf numFmtId="3" fontId="59" fillId="0" borderId="0" xfId="6" applyNumberFormat="1" applyFont="1" applyAlignment="1">
      <alignment horizontal="right" vertical="center" wrapText="1"/>
    </xf>
    <xf numFmtId="17" fontId="57" fillId="0" borderId="25" xfId="6" applyNumberFormat="1" applyFont="1" applyBorder="1" applyAlignment="1">
      <alignment vertical="center" wrapText="1"/>
    </xf>
    <xf numFmtId="3" fontId="12" fillId="0" borderId="0" xfId="6" applyNumberFormat="1" applyFont="1" applyAlignment="1">
      <alignment vertical="center"/>
    </xf>
    <xf numFmtId="3" fontId="12" fillId="0" borderId="0" xfId="6" applyNumberFormat="1" applyFont="1"/>
    <xf numFmtId="0" fontId="28" fillId="0" borderId="0" xfId="6" applyFont="1"/>
    <xf numFmtId="0" fontId="28" fillId="0" borderId="0" xfId="6" applyFont="1" applyAlignment="1">
      <alignment horizontal="left" indent="3"/>
    </xf>
    <xf numFmtId="165" fontId="57" fillId="0" borderId="16" xfId="6" applyNumberFormat="1" applyFont="1" applyBorder="1" applyAlignment="1">
      <alignment horizontal="right" vertical="center" wrapText="1"/>
    </xf>
    <xf numFmtId="166" fontId="57" fillId="0" borderId="17" xfId="6" applyNumberFormat="1" applyFont="1" applyBorder="1" applyAlignment="1">
      <alignment horizontal="right" vertical="center" wrapText="1"/>
    </xf>
    <xf numFmtId="165" fontId="57" fillId="0" borderId="21" xfId="6" applyNumberFormat="1" applyFont="1" applyBorder="1" applyAlignment="1">
      <alignment horizontal="right" vertical="center" wrapText="1"/>
    </xf>
    <xf numFmtId="166" fontId="57" fillId="0" borderId="22" xfId="6" applyNumberFormat="1" applyFont="1" applyBorder="1" applyAlignment="1">
      <alignment horizontal="right" vertical="center" wrapText="1"/>
    </xf>
    <xf numFmtId="165" fontId="57" fillId="0" borderId="26" xfId="6" applyNumberFormat="1" applyFont="1" applyBorder="1" applyAlignment="1">
      <alignment horizontal="right" vertical="center" wrapText="1"/>
    </xf>
    <xf numFmtId="166" fontId="57" fillId="0" borderId="27" xfId="6" applyNumberFormat="1" applyFont="1" applyBorder="1" applyAlignment="1">
      <alignment horizontal="right" vertical="center" wrapText="1"/>
    </xf>
    <xf numFmtId="165" fontId="56" fillId="0" borderId="31" xfId="6" applyNumberFormat="1" applyFont="1" applyBorder="1" applyAlignment="1">
      <alignment horizontal="right" vertical="center" wrapText="1"/>
    </xf>
    <xf numFmtId="166" fontId="56" fillId="0" borderId="32" xfId="6" applyNumberFormat="1" applyFont="1" applyBorder="1" applyAlignment="1">
      <alignment horizontal="right" vertical="center" wrapText="1"/>
    </xf>
    <xf numFmtId="165" fontId="57" fillId="0" borderId="0" xfId="6" applyNumberFormat="1" applyFont="1" applyAlignment="1">
      <alignment horizontal="right" vertical="center" wrapText="1"/>
    </xf>
    <xf numFmtId="166" fontId="57" fillId="0" borderId="0" xfId="6" applyNumberFormat="1" applyFont="1" applyAlignment="1">
      <alignment horizontal="right" vertical="center" wrapText="1"/>
    </xf>
    <xf numFmtId="0" fontId="14" fillId="0" borderId="0" xfId="7" applyFont="1"/>
    <xf numFmtId="0" fontId="9" fillId="0" borderId="0" xfId="7" applyFont="1"/>
    <xf numFmtId="49" fontId="34" fillId="0" borderId="4" xfId="7" applyNumberFormat="1" applyFont="1" applyBorder="1" applyAlignment="1">
      <alignment horizontal="center" vertical="center" wrapText="1"/>
    </xf>
    <xf numFmtId="3" fontId="34" fillId="0" borderId="4" xfId="7" applyNumberFormat="1" applyFont="1" applyBorder="1" applyAlignment="1">
      <alignment horizontal="right" vertical="center" wrapText="1"/>
    </xf>
    <xf numFmtId="3" fontId="62" fillId="0" borderId="4" xfId="7" applyNumberFormat="1" applyFont="1" applyBorder="1" applyAlignment="1">
      <alignment horizontal="right" vertical="center" wrapText="1"/>
    </xf>
    <xf numFmtId="49" fontId="34" fillId="0" borderId="36" xfId="8" applyNumberFormat="1" applyFont="1" applyFill="1" applyBorder="1" applyAlignment="1">
      <alignment horizontal="center" vertical="center" wrapText="1"/>
    </xf>
    <xf numFmtId="3" fontId="34" fillId="0" borderId="17" xfId="7" applyNumberFormat="1" applyFont="1" applyFill="1" applyBorder="1" applyAlignment="1">
      <alignment horizontal="right" vertical="center" wrapText="1"/>
    </xf>
    <xf numFmtId="3" fontId="41" fillId="0" borderId="17" xfId="7" applyNumberFormat="1" applyFont="1" applyFill="1" applyBorder="1" applyAlignment="1">
      <alignment horizontal="right" vertical="center" wrapText="1"/>
    </xf>
    <xf numFmtId="3" fontId="34" fillId="0" borderId="19" xfId="7" applyNumberFormat="1" applyFont="1" applyFill="1" applyBorder="1" applyAlignment="1">
      <alignment horizontal="right" vertical="center" wrapText="1"/>
    </xf>
    <xf numFmtId="49" fontId="34" fillId="0" borderId="37" xfId="8" applyNumberFormat="1" applyFont="1" applyFill="1" applyBorder="1" applyAlignment="1">
      <alignment horizontal="center" vertical="center" wrapText="1"/>
    </xf>
    <xf numFmtId="3" fontId="34" fillId="0" borderId="22" xfId="7" applyNumberFormat="1" applyFont="1" applyFill="1" applyBorder="1" applyAlignment="1">
      <alignment horizontal="right" vertical="center" wrapText="1"/>
    </xf>
    <xf numFmtId="3" fontId="41" fillId="0" borderId="22" xfId="7" applyNumberFormat="1" applyFont="1" applyFill="1" applyBorder="1" applyAlignment="1">
      <alignment horizontal="right" vertical="center" wrapText="1"/>
    </xf>
    <xf numFmtId="3" fontId="34" fillId="0" borderId="24" xfId="7" applyNumberFormat="1" applyFont="1" applyFill="1" applyBorder="1" applyAlignment="1">
      <alignment horizontal="right" vertical="center" wrapText="1"/>
    </xf>
    <xf numFmtId="49" fontId="34" fillId="0" borderId="4" xfId="8" applyNumberFormat="1" applyFont="1" applyFill="1" applyBorder="1" applyAlignment="1">
      <alignment horizontal="center" vertical="center" wrapText="1"/>
    </xf>
    <xf numFmtId="3" fontId="34" fillId="0" borderId="4" xfId="7" applyNumberFormat="1" applyFont="1" applyFill="1" applyBorder="1" applyAlignment="1">
      <alignment horizontal="right" vertical="center" wrapText="1"/>
    </xf>
    <xf numFmtId="3" fontId="41" fillId="0" borderId="4" xfId="7" applyNumberFormat="1" applyFont="1" applyFill="1" applyBorder="1" applyAlignment="1">
      <alignment horizontal="right" vertical="center" wrapText="1"/>
    </xf>
    <xf numFmtId="49" fontId="34" fillId="0" borderId="37" xfId="8" quotePrefix="1" applyNumberFormat="1" applyFont="1" applyFill="1" applyBorder="1" applyAlignment="1">
      <alignment horizontal="center" vertical="center" wrapText="1"/>
    </xf>
    <xf numFmtId="17" fontId="32" fillId="0" borderId="0" xfId="0" applyNumberFormat="1" applyFont="1" applyAlignment="1">
      <alignment horizontal="left" indent="3"/>
    </xf>
    <xf numFmtId="17" fontId="9" fillId="0" borderId="0" xfId="7" applyNumberFormat="1" applyFont="1" applyAlignment="1">
      <alignment horizontal="center"/>
    </xf>
    <xf numFmtId="0" fontId="9" fillId="0" borderId="0" xfId="7" applyFont="1" applyAlignment="1">
      <alignment horizontal="center"/>
    </xf>
    <xf numFmtId="166" fontId="34" fillId="0" borderId="17" xfId="7" applyNumberFormat="1" applyFont="1" applyFill="1" applyBorder="1" applyAlignment="1">
      <alignment horizontal="center" vertical="center" wrapText="1"/>
    </xf>
    <xf numFmtId="166" fontId="41" fillId="0" borderId="17" xfId="7" applyNumberFormat="1" applyFont="1" applyFill="1" applyBorder="1" applyAlignment="1">
      <alignment horizontal="center" vertical="center" wrapText="1"/>
    </xf>
    <xf numFmtId="166" fontId="34" fillId="0" borderId="19" xfId="7" applyNumberFormat="1" applyFont="1" applyFill="1" applyBorder="1" applyAlignment="1">
      <alignment horizontal="center" vertical="center" wrapText="1"/>
    </xf>
    <xf numFmtId="166" fontId="34" fillId="0" borderId="22" xfId="7" applyNumberFormat="1" applyFont="1" applyFill="1" applyBorder="1" applyAlignment="1">
      <alignment horizontal="center" vertical="center" wrapText="1"/>
    </xf>
    <xf numFmtId="166" fontId="41" fillId="0" borderId="22" xfId="7" applyNumberFormat="1" applyFont="1" applyFill="1" applyBorder="1" applyAlignment="1">
      <alignment horizontal="center" vertical="center" wrapText="1"/>
    </xf>
    <xf numFmtId="166" fontId="34" fillId="0" borderId="24" xfId="7" applyNumberFormat="1" applyFont="1" applyFill="1" applyBorder="1" applyAlignment="1">
      <alignment horizontal="center" vertical="center" wrapText="1"/>
    </xf>
    <xf numFmtId="166" fontId="34" fillId="0" borderId="4" xfId="7" applyNumberFormat="1" applyFont="1" applyFill="1" applyBorder="1" applyAlignment="1">
      <alignment horizontal="center" vertical="center" wrapText="1"/>
    </xf>
    <xf numFmtId="166" fontId="41" fillId="0" borderId="4" xfId="7" applyNumberFormat="1" applyFont="1" applyFill="1" applyBorder="1" applyAlignment="1">
      <alignment horizontal="center" vertical="center" wrapText="1"/>
    </xf>
    <xf numFmtId="3" fontId="43" fillId="0" borderId="0" xfId="7" applyNumberFormat="1" applyFont="1" applyAlignment="1">
      <alignment horizontal="right" wrapText="1"/>
    </xf>
    <xf numFmtId="0" fontId="14" fillId="0" borderId="0" xfId="6" applyFont="1"/>
    <xf numFmtId="0" fontId="63" fillId="0" borderId="0" xfId="6" applyFont="1"/>
    <xf numFmtId="49" fontId="64" fillId="0" borderId="0" xfId="6" applyNumberFormat="1" applyFont="1"/>
    <xf numFmtId="0" fontId="38" fillId="0" borderId="0" xfId="6" applyFont="1"/>
    <xf numFmtId="0" fontId="65" fillId="0" borderId="0" xfId="6" applyFont="1"/>
    <xf numFmtId="0" fontId="47" fillId="0" borderId="0" xfId="6" applyFont="1" applyAlignment="1">
      <alignment vertical="center"/>
    </xf>
    <xf numFmtId="0" fontId="15" fillId="0" borderId="2" xfId="6" applyFont="1" applyBorder="1" applyAlignment="1">
      <alignment horizontal="center" vertical="center" wrapText="1"/>
    </xf>
    <xf numFmtId="0" fontId="15" fillId="0" borderId="13" xfId="6" applyFont="1" applyBorder="1" applyAlignment="1">
      <alignment vertical="center"/>
    </xf>
    <xf numFmtId="0" fontId="34" fillId="0" borderId="14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4" fillId="0" borderId="6" xfId="6" applyFont="1" applyBorder="1" applyAlignment="1">
      <alignment horizontal="center" vertical="center" wrapText="1"/>
    </xf>
    <xf numFmtId="0" fontId="34" fillId="0" borderId="6" xfId="6" applyFont="1" applyBorder="1" applyAlignment="1">
      <alignment horizontal="center"/>
    </xf>
    <xf numFmtId="0" fontId="34" fillId="0" borderId="7" xfId="6" applyFont="1" applyBorder="1" applyAlignment="1">
      <alignment horizontal="center"/>
    </xf>
    <xf numFmtId="0" fontId="57" fillId="0" borderId="47" xfId="6" applyFont="1" applyBorder="1" applyAlignment="1">
      <alignment vertical="center" wrapText="1"/>
    </xf>
    <xf numFmtId="3" fontId="57" fillId="0" borderId="44" xfId="6" applyNumberFormat="1" applyFont="1" applyBorder="1" applyAlignment="1">
      <alignment horizontal="right" vertical="center" wrapText="1" indent="1"/>
    </xf>
    <xf numFmtId="3" fontId="58" fillId="0" borderId="16" xfId="6" applyNumberFormat="1" applyFont="1" applyBorder="1" applyAlignment="1">
      <alignment horizontal="right" vertical="center" wrapText="1" indent="1"/>
    </xf>
    <xf numFmtId="10" fontId="58" fillId="0" borderId="17" xfId="2" applyNumberFormat="1" applyFont="1" applyFill="1" applyBorder="1" applyAlignment="1">
      <alignment horizontal="right" vertical="center" wrapText="1" indent="1"/>
    </xf>
    <xf numFmtId="10" fontId="58" fillId="0" borderId="19" xfId="2" applyNumberFormat="1" applyFont="1" applyFill="1" applyBorder="1" applyAlignment="1">
      <alignment horizontal="right" vertical="center" wrapText="1" indent="1"/>
    </xf>
    <xf numFmtId="10" fontId="58" fillId="0" borderId="19" xfId="2" applyNumberFormat="1" applyFont="1" applyFill="1" applyBorder="1" applyAlignment="1">
      <alignment horizontal="right" vertical="center" wrapText="1"/>
    </xf>
    <xf numFmtId="0" fontId="57" fillId="0" borderId="48" xfId="6" applyFont="1" applyBorder="1" applyAlignment="1">
      <alignment vertical="center" wrapText="1"/>
    </xf>
    <xf numFmtId="3" fontId="57" fillId="0" borderId="45" xfId="6" applyNumberFormat="1" applyFont="1" applyBorder="1" applyAlignment="1">
      <alignment horizontal="right" vertical="center" wrapText="1" indent="1"/>
    </xf>
    <xf numFmtId="3" fontId="58" fillId="0" borderId="21" xfId="6" applyNumberFormat="1" applyFont="1" applyBorder="1" applyAlignment="1">
      <alignment horizontal="right" vertical="center" wrapText="1" indent="1"/>
    </xf>
    <xf numFmtId="10" fontId="58" fillId="0" borderId="22" xfId="6" applyNumberFormat="1" applyFont="1" applyBorder="1" applyAlignment="1">
      <alignment horizontal="right" vertical="center" wrapText="1" indent="1"/>
    </xf>
    <xf numFmtId="10" fontId="58" fillId="0" borderId="24" xfId="6" applyNumberFormat="1" applyFont="1" applyBorder="1" applyAlignment="1">
      <alignment horizontal="right" vertical="center" wrapText="1" indent="1"/>
    </xf>
    <xf numFmtId="10" fontId="58" fillId="0" borderId="24" xfId="6" applyNumberFormat="1" applyFont="1" applyBorder="1" applyAlignment="1">
      <alignment horizontal="right" vertical="center" wrapText="1"/>
    </xf>
    <xf numFmtId="10" fontId="58" fillId="0" borderId="29" xfId="6" applyNumberFormat="1" applyFont="1" applyBorder="1" applyAlignment="1">
      <alignment horizontal="right" vertical="center" wrapText="1"/>
    </xf>
    <xf numFmtId="0" fontId="56" fillId="0" borderId="49" xfId="6" applyFont="1" applyBorder="1" applyAlignment="1">
      <alignment vertical="center" wrapText="1"/>
    </xf>
    <xf numFmtId="3" fontId="56" fillId="0" borderId="50" xfId="6" applyNumberFormat="1" applyFont="1" applyBorder="1" applyAlignment="1">
      <alignment horizontal="right" vertical="center" wrapText="1" indent="1"/>
    </xf>
    <xf numFmtId="3" fontId="60" fillId="0" borderId="30" xfId="6" applyNumberFormat="1" applyFont="1" applyBorder="1" applyAlignment="1">
      <alignment horizontal="right" vertical="center" wrapText="1" indent="1"/>
    </xf>
    <xf numFmtId="10" fontId="60" fillId="0" borderId="39" xfId="6" applyNumberFormat="1" applyFont="1" applyBorder="1" applyAlignment="1">
      <alignment horizontal="right" vertical="center" wrapText="1" indent="1"/>
    </xf>
    <xf numFmtId="10" fontId="60" fillId="0" borderId="42" xfId="6" applyNumberFormat="1" applyFont="1" applyBorder="1" applyAlignment="1">
      <alignment horizontal="right" vertical="center" wrapText="1" indent="1"/>
    </xf>
    <xf numFmtId="10" fontId="60" fillId="0" borderId="42" xfId="6" applyNumberFormat="1" applyFont="1" applyBorder="1" applyAlignment="1">
      <alignment horizontal="right" vertical="center" wrapText="1"/>
    </xf>
    <xf numFmtId="3" fontId="57" fillId="0" borderId="0" xfId="6" applyNumberFormat="1" applyFont="1" applyAlignment="1">
      <alignment horizontal="right" vertical="center" wrapText="1" indent="1"/>
    </xf>
    <xf numFmtId="3" fontId="58" fillId="0" borderId="0" xfId="6" applyNumberFormat="1" applyFont="1" applyAlignment="1">
      <alignment horizontal="right" vertical="center" wrapText="1" indent="1"/>
    </xf>
    <xf numFmtId="10" fontId="58" fillId="0" borderId="17" xfId="6" applyNumberFormat="1" applyFont="1" applyBorder="1" applyAlignment="1">
      <alignment horizontal="right" vertical="center" wrapText="1" indent="1"/>
    </xf>
    <xf numFmtId="10" fontId="58" fillId="0" borderId="19" xfId="6" applyNumberFormat="1" applyFont="1" applyBorder="1" applyAlignment="1">
      <alignment horizontal="right" vertical="center" wrapText="1" indent="1"/>
    </xf>
    <xf numFmtId="10" fontId="58" fillId="0" borderId="19" xfId="6" applyNumberFormat="1" applyFont="1" applyBorder="1" applyAlignment="1">
      <alignment horizontal="right" vertical="center" wrapText="1"/>
    </xf>
    <xf numFmtId="0" fontId="56" fillId="0" borderId="12" xfId="6" applyFont="1" applyBorder="1" applyAlignment="1">
      <alignment vertical="center" wrapText="1"/>
    </xf>
    <xf numFmtId="3" fontId="56" fillId="0" borderId="10" xfId="6" applyNumberFormat="1" applyFont="1" applyBorder="1" applyAlignment="1">
      <alignment horizontal="right" vertical="center" wrapText="1" indent="1"/>
    </xf>
    <xf numFmtId="3" fontId="60" fillId="0" borderId="31" xfId="6" applyNumberFormat="1" applyFont="1" applyBorder="1" applyAlignment="1">
      <alignment horizontal="right" vertical="center" wrapText="1" indent="1"/>
    </xf>
    <xf numFmtId="10" fontId="60" fillId="0" borderId="32" xfId="6" applyNumberFormat="1" applyFont="1" applyBorder="1" applyAlignment="1">
      <alignment horizontal="right" vertical="center" wrapText="1" indent="1"/>
    </xf>
    <xf numFmtId="10" fontId="60" fillId="0" borderId="34" xfId="6" applyNumberFormat="1" applyFont="1" applyBorder="1" applyAlignment="1">
      <alignment horizontal="right" vertical="center" wrapText="1" indent="1"/>
    </xf>
    <xf numFmtId="10" fontId="60" fillId="0" borderId="0" xfId="6" applyNumberFormat="1" applyFont="1" applyAlignment="1">
      <alignment horizontal="right" vertical="center" wrapText="1"/>
    </xf>
    <xf numFmtId="17" fontId="57" fillId="0" borderId="48" xfId="6" applyNumberFormat="1" applyFont="1" applyBorder="1" applyAlignment="1">
      <alignment vertical="center" wrapText="1"/>
    </xf>
    <xf numFmtId="10" fontId="58" fillId="0" borderId="0" xfId="6" applyNumberFormat="1" applyFont="1" applyAlignment="1">
      <alignment horizontal="right" vertical="center" wrapText="1" indent="1"/>
    </xf>
    <xf numFmtId="3" fontId="60" fillId="0" borderId="10" xfId="6" applyNumberFormat="1" applyFont="1" applyBorder="1" applyAlignment="1">
      <alignment horizontal="right" vertical="center" wrapText="1" indent="1"/>
    </xf>
    <xf numFmtId="10" fontId="60" fillId="0" borderId="31" xfId="6" applyNumberFormat="1" applyFont="1" applyBorder="1" applyAlignment="1">
      <alignment horizontal="right" vertical="center" wrapText="1" indent="1"/>
    </xf>
    <xf numFmtId="10" fontId="67" fillId="0" borderId="0" xfId="6" applyNumberFormat="1" applyFont="1" applyAlignment="1">
      <alignment horizontal="right" vertical="center" wrapText="1"/>
    </xf>
    <xf numFmtId="0" fontId="34" fillId="0" borderId="6" xfId="6" applyFont="1" applyBorder="1" applyAlignment="1">
      <alignment horizontal="center" vertical="top"/>
    </xf>
    <xf numFmtId="10" fontId="58" fillId="0" borderId="29" xfId="6" applyNumberFormat="1" applyFont="1" applyBorder="1" applyAlignment="1">
      <alignment horizontal="right" vertical="center" wrapText="1" indent="1"/>
    </xf>
    <xf numFmtId="0" fontId="68" fillId="0" borderId="0" xfId="0" applyFont="1" applyAlignment="1">
      <alignment vertical="center"/>
    </xf>
    <xf numFmtId="17" fontId="15" fillId="0" borderId="6" xfId="0" quotePrefix="1" applyNumberFormat="1" applyFont="1" applyFill="1" applyBorder="1" applyAlignment="1">
      <alignment horizontal="center" vertical="center" wrapText="1"/>
    </xf>
    <xf numFmtId="49" fontId="34" fillId="0" borderId="36" xfId="8" quotePrefix="1" applyNumberFormat="1" applyFont="1" applyFill="1" applyBorder="1" applyAlignment="1">
      <alignment horizontal="center" vertical="center" wrapText="1"/>
    </xf>
    <xf numFmtId="3" fontId="58" fillId="0" borderId="0" xfId="6" applyNumberFormat="1" applyFont="1" applyAlignment="1">
      <alignment vertical="center"/>
    </xf>
    <xf numFmtId="3" fontId="66" fillId="0" borderId="0" xfId="6" applyNumberFormat="1" applyFont="1" applyAlignment="1">
      <alignment vertical="center"/>
    </xf>
    <xf numFmtId="2" fontId="69" fillId="0" borderId="0" xfId="6" quotePrefix="1" applyNumberFormat="1" applyFont="1" applyAlignment="1">
      <alignment vertical="center"/>
    </xf>
    <xf numFmtId="0" fontId="70" fillId="0" borderId="0" xfId="9" applyAlignment="1">
      <alignment vertical="top"/>
    </xf>
    <xf numFmtId="0" fontId="72" fillId="0" borderId="0" xfId="9" applyFont="1" applyAlignment="1">
      <alignment vertical="top"/>
    </xf>
    <xf numFmtId="0" fontId="9" fillId="0" borderId="0" xfId="7" applyFont="1" applyFill="1" applyAlignment="1">
      <alignment horizontal="center"/>
    </xf>
    <xf numFmtId="0" fontId="9" fillId="0" borderId="0" xfId="7" applyFont="1" applyFill="1"/>
    <xf numFmtId="0" fontId="14" fillId="0" borderId="0" xfId="7" applyFont="1" applyFill="1" applyAlignment="1">
      <alignment horizontal="center"/>
    </xf>
    <xf numFmtId="0" fontId="14" fillId="0" borderId="0" xfId="7" applyFont="1" applyFill="1"/>
    <xf numFmtId="0" fontId="38" fillId="0" borderId="0" xfId="7" applyFont="1" applyFill="1"/>
    <xf numFmtId="0" fontId="14" fillId="0" borderId="0" xfId="7" quotePrefix="1" applyFont="1" applyFill="1"/>
    <xf numFmtId="0" fontId="39" fillId="0" borderId="1" xfId="7" applyFont="1" applyFill="1" applyBorder="1" applyAlignment="1">
      <alignment wrapText="1"/>
    </xf>
    <xf numFmtId="0" fontId="15" fillId="0" borderId="11" xfId="7" applyFont="1" applyFill="1" applyBorder="1" applyAlignment="1">
      <alignment vertical="center"/>
    </xf>
    <xf numFmtId="0" fontId="15" fillId="0" borderId="13" xfId="7" applyFont="1" applyFill="1" applyBorder="1" applyAlignment="1">
      <alignment horizontal="center" vertical="center"/>
    </xf>
    <xf numFmtId="0" fontId="15" fillId="0" borderId="12" xfId="7" applyFont="1" applyFill="1" applyBorder="1" applyAlignment="1">
      <alignment vertical="center"/>
    </xf>
    <xf numFmtId="0" fontId="15" fillId="0" borderId="11" xfId="7" applyFont="1" applyFill="1" applyBorder="1" applyAlignment="1">
      <alignment horizontal="center" vertical="center"/>
    </xf>
    <xf numFmtId="0" fontId="15" fillId="0" borderId="13" xfId="7" applyFont="1" applyFill="1" applyBorder="1" applyAlignment="1">
      <alignment vertical="center"/>
    </xf>
    <xf numFmtId="0" fontId="39" fillId="0" borderId="9" xfId="7" applyFont="1" applyFill="1" applyBorder="1" applyAlignment="1">
      <alignment wrapText="1"/>
    </xf>
    <xf numFmtId="0" fontId="15" fillId="0" borderId="10" xfId="7" applyFont="1" applyFill="1" applyBorder="1" applyAlignment="1">
      <alignment horizontal="center" vertical="center"/>
    </xf>
    <xf numFmtId="17" fontId="42" fillId="0" borderId="8" xfId="7" applyNumberFormat="1" applyFont="1" applyFill="1" applyBorder="1" applyAlignment="1">
      <alignment horizontal="center" wrapText="1"/>
    </xf>
    <xf numFmtId="3" fontId="43" fillId="0" borderId="8" xfId="7" applyNumberFormat="1" applyFont="1" applyFill="1" applyBorder="1" applyAlignment="1">
      <alignment horizontal="right" wrapText="1"/>
    </xf>
    <xf numFmtId="49" fontId="34" fillId="0" borderId="41" xfId="8" quotePrefix="1" applyNumberFormat="1" applyFont="1" applyFill="1" applyBorder="1" applyAlignment="1">
      <alignment horizontal="center" vertical="center" wrapText="1"/>
    </xf>
    <xf numFmtId="3" fontId="34" fillId="0" borderId="39" xfId="7" applyNumberFormat="1" applyFont="1" applyFill="1" applyBorder="1" applyAlignment="1">
      <alignment horizontal="right" vertical="center" wrapText="1"/>
    </xf>
    <xf numFmtId="3" fontId="41" fillId="0" borderId="39" xfId="7" applyNumberFormat="1" applyFont="1" applyFill="1" applyBorder="1" applyAlignment="1">
      <alignment horizontal="right" vertical="center" wrapText="1"/>
    </xf>
    <xf numFmtId="3" fontId="34" fillId="0" borderId="42" xfId="7" applyNumberFormat="1" applyFont="1" applyFill="1" applyBorder="1" applyAlignment="1">
      <alignment horizontal="right" vertical="center" wrapText="1"/>
    </xf>
    <xf numFmtId="0" fontId="38" fillId="0" borderId="0" xfId="7" quotePrefix="1" applyFont="1" applyFill="1"/>
    <xf numFmtId="166" fontId="34" fillId="0" borderId="39" xfId="7" applyNumberFormat="1" applyFont="1" applyFill="1" applyBorder="1" applyAlignment="1">
      <alignment horizontal="center" vertical="center" wrapText="1"/>
    </xf>
    <xf numFmtId="166" fontId="41" fillId="0" borderId="39" xfId="7" applyNumberFormat="1" applyFont="1" applyFill="1" applyBorder="1" applyAlignment="1">
      <alignment horizontal="center" vertical="center" wrapText="1"/>
    </xf>
    <xf numFmtId="166" fontId="34" fillId="0" borderId="42" xfId="7" applyNumberFormat="1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 indent="10"/>
    </xf>
    <xf numFmtId="0" fontId="6" fillId="0" borderId="0" xfId="4" applyFont="1" applyAlignment="1">
      <alignment horizontal="left" vertical="center" wrapText="1" indent="10"/>
    </xf>
    <xf numFmtId="0" fontId="7" fillId="2" borderId="0" xfId="4" applyFont="1" applyFill="1" applyAlignment="1">
      <alignment horizontal="center" vertical="center" wrapText="1"/>
    </xf>
    <xf numFmtId="0" fontId="73" fillId="3" borderId="0" xfId="4" applyFont="1" applyFill="1" applyAlignment="1">
      <alignment horizontal="center" vertical="center" wrapText="1"/>
    </xf>
    <xf numFmtId="0" fontId="1" fillId="4" borderId="0" xfId="4" applyFill="1" applyAlignment="1">
      <alignment horizontal="center" vertical="center" wrapText="1"/>
    </xf>
    <xf numFmtId="0" fontId="71" fillId="0" borderId="0" xfId="0" applyFont="1" applyAlignment="1">
      <alignment horizontal="center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4" fillId="0" borderId="13" xfId="0" quotePrefix="1" applyNumberFormat="1" applyFont="1" applyBorder="1" applyAlignment="1">
      <alignment horizontal="center" vertical="center"/>
    </xf>
  </cellXfs>
  <cellStyles count="10">
    <cellStyle name="H2" xfId="5" xr:uid="{00000000-0005-0000-0000-000000000000}"/>
    <cellStyle name="Hipervínculo" xfId="9" builtinId="8"/>
    <cellStyle name="Millares" xfId="1" builtinId="3"/>
    <cellStyle name="Normal" xfId="0" builtinId="0"/>
    <cellStyle name="Normal 2" xfId="6" xr:uid="{00000000-0005-0000-0000-000004000000}"/>
    <cellStyle name="Normal 2 2" xfId="7" xr:uid="{00000000-0005-0000-0000-000005000000}"/>
    <cellStyle name="Normal 2 2 2" xfId="8" xr:uid="{00000000-0005-0000-0000-000006000000}"/>
    <cellStyle name="Normal 3 2" xfId="4" xr:uid="{00000000-0005-0000-0000-000007000000}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11407952537607E-2"/>
          <c:y val="1.2277777777777787E-2"/>
          <c:w val="0.95394537465490759"/>
          <c:h val="0.88690840840840846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AGO 2025</c:v>
              </c:pt>
              <c:pt idx="1">
                <c:v>JUL 2025</c:v>
              </c:pt>
              <c:pt idx="2">
                <c:v>AGO 2024</c:v>
              </c:pt>
            </c:strLit>
          </c:cat>
          <c:val>
            <c:numLit>
              <c:formatCode>0.00%</c:formatCode>
              <c:ptCount val="3"/>
              <c:pt idx="0">
                <c:v>6.9083140360789622E-2</c:v>
              </c:pt>
              <c:pt idx="1">
                <c:v>6.8263158288717568E-2</c:v>
              </c:pt>
              <c:pt idx="2">
                <c:v>6.8858346866263284E-2</c:v>
              </c:pt>
            </c:numLit>
          </c:val>
          <c:extLst>
            <c:ext xmlns:c16="http://schemas.microsoft.com/office/drawing/2014/chart" uri="{C3380CC4-5D6E-409C-BE32-E72D297353CC}">
              <c16:uniqueId val="{00000000-7959-49F9-A24B-D2E37D643001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AGO 2025</c:v>
              </c:pt>
              <c:pt idx="1">
                <c:v>JUL 2025</c:v>
              </c:pt>
              <c:pt idx="2">
                <c:v>AGO 2024</c:v>
              </c:pt>
            </c:strLit>
          </c:cat>
          <c:val>
            <c:numLit>
              <c:formatCode>0.00%</c:formatCode>
              <c:ptCount val="3"/>
              <c:pt idx="0">
                <c:v>5.4349606008163173E-2</c:v>
              </c:pt>
              <c:pt idx="1">
                <c:v>5.3242400767680172E-2</c:v>
              </c:pt>
              <c:pt idx="2">
                <c:v>5.5319096796327752E-2</c:v>
              </c:pt>
            </c:numLit>
          </c:val>
          <c:extLst>
            <c:ext xmlns:c16="http://schemas.microsoft.com/office/drawing/2014/chart" uri="{C3380CC4-5D6E-409C-BE32-E72D297353CC}">
              <c16:uniqueId val="{00000001-7959-49F9-A24B-D2E37D643001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AGO 2025</c:v>
              </c:pt>
              <c:pt idx="1">
                <c:v>JUL 2025</c:v>
              </c:pt>
              <c:pt idx="2">
                <c:v>AGO 2024</c:v>
              </c:pt>
            </c:strLit>
          </c:cat>
          <c:val>
            <c:numLit>
              <c:formatCode>0.00%</c:formatCode>
              <c:ptCount val="3"/>
              <c:pt idx="0">
                <c:v>9.1793921112717072E-2</c:v>
              </c:pt>
              <c:pt idx="1">
                <c:v>9.1478822768448362E-2</c:v>
              </c:pt>
              <c:pt idx="2">
                <c:v>8.9411951289474018E-2</c:v>
              </c:pt>
            </c:numLit>
          </c:val>
          <c:extLst>
            <c:ext xmlns:c16="http://schemas.microsoft.com/office/drawing/2014/chart" uri="{C3380CC4-5D6E-409C-BE32-E72D297353CC}">
              <c16:uniqueId val="{00000002-7959-49F9-A24B-D2E37D643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0768"/>
        <c:axId val="-540644032"/>
      </c:barChart>
      <c:catAx>
        <c:axId val="-5406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4032"/>
        <c:crosses val="autoZero"/>
        <c:auto val="1"/>
        <c:lblAlgn val="ctr"/>
        <c:lblOffset val="100"/>
        <c:noMultiLvlLbl val="0"/>
      </c:catAx>
      <c:valAx>
        <c:axId val="-540644032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in"/>
        <c:tickLblPos val="nextTo"/>
        <c:crossAx val="-540640768"/>
        <c:crosses val="autoZero"/>
        <c:crossBetween val="between"/>
        <c:majorUnit val="5.000000000000001E-2"/>
        <c:minorUnit val="1.0000000000000002E-2"/>
      </c:valAx>
    </c:plotArea>
    <c:legend>
      <c:legendPos val="t"/>
      <c:layout>
        <c:manualLayout>
          <c:xMode val="edge"/>
          <c:yMode val="edge"/>
          <c:x val="0.1499867844223656"/>
          <c:y val="1.6540564008446345E-2"/>
          <c:w val="0.74238933522553685"/>
          <c:h val="9.3956238641215148E-2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1.3149999999999979" header="0.30000000000000032" footer="0.3000000000000003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55392602681285E-2"/>
          <c:y val="0.12077477477477486"/>
          <c:w val="0.96165083636577553"/>
          <c:h val="0.75386296296296162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AGO 2025</c:v>
              </c:pt>
              <c:pt idx="1">
                <c:v>JUL 2025</c:v>
              </c:pt>
              <c:pt idx="2">
                <c:v>AGO 2024</c:v>
              </c:pt>
            </c:strLit>
          </c:cat>
          <c:val>
            <c:numLit>
              <c:formatCode>0.00%</c:formatCode>
              <c:ptCount val="3"/>
              <c:pt idx="0">
                <c:v>6.1597976491593515E-2</c:v>
              </c:pt>
              <c:pt idx="1">
                <c:v>6.2361094954417717E-2</c:v>
              </c:pt>
              <c:pt idx="2">
                <c:v>5.6597794207777379E-2</c:v>
              </c:pt>
            </c:numLit>
          </c:val>
          <c:extLst>
            <c:ext xmlns:c16="http://schemas.microsoft.com/office/drawing/2014/chart" uri="{C3380CC4-5D6E-409C-BE32-E72D297353CC}">
              <c16:uniqueId val="{00000000-B1FB-4E01-BC17-034A2E47E572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AGO 2025</c:v>
              </c:pt>
              <c:pt idx="1">
                <c:v>JUL 2025</c:v>
              </c:pt>
              <c:pt idx="2">
                <c:v>AGO 2024</c:v>
              </c:pt>
            </c:strLit>
          </c:cat>
          <c:val>
            <c:numLit>
              <c:formatCode>0.00%</c:formatCode>
              <c:ptCount val="3"/>
              <c:pt idx="0">
                <c:v>4.4846121153028828E-2</c:v>
              </c:pt>
              <c:pt idx="1">
                <c:v>4.552235144020806E-2</c:v>
              </c:pt>
              <c:pt idx="2">
                <c:v>4.3684202855602136E-2</c:v>
              </c:pt>
            </c:numLit>
          </c:val>
          <c:extLst>
            <c:ext xmlns:c16="http://schemas.microsoft.com/office/drawing/2014/chart" uri="{C3380CC4-5D6E-409C-BE32-E72D297353CC}">
              <c16:uniqueId val="{00000001-B1FB-4E01-BC17-034A2E47E572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AGO 2025</c:v>
              </c:pt>
              <c:pt idx="1">
                <c:v>JUL 2025</c:v>
              </c:pt>
              <c:pt idx="2">
                <c:v>AGO 2024</c:v>
              </c:pt>
            </c:strLit>
          </c:cat>
          <c:val>
            <c:numLit>
              <c:formatCode>0.00%</c:formatCode>
              <c:ptCount val="3"/>
              <c:pt idx="0">
                <c:v>8.8922055573226327E-2</c:v>
              </c:pt>
              <c:pt idx="1">
                <c:v>9.0289081320398465E-2</c:v>
              </c:pt>
              <c:pt idx="2">
                <c:v>7.7260925669687966E-2</c:v>
              </c:pt>
            </c:numLit>
          </c:val>
          <c:extLst>
            <c:ext xmlns:c16="http://schemas.microsoft.com/office/drawing/2014/chart" uri="{C3380CC4-5D6E-409C-BE32-E72D297353CC}">
              <c16:uniqueId val="{00000002-B1FB-4E01-BC17-034A2E47E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1312"/>
        <c:axId val="-540645664"/>
      </c:barChart>
      <c:catAx>
        <c:axId val="-5406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5664"/>
        <c:crossesAt val="0"/>
        <c:auto val="1"/>
        <c:lblAlgn val="ctr"/>
        <c:lblOffset val="100"/>
        <c:noMultiLvlLbl val="0"/>
      </c:catAx>
      <c:valAx>
        <c:axId val="-540645664"/>
        <c:scaling>
          <c:orientation val="minMax"/>
        </c:scaling>
        <c:delete val="1"/>
        <c:axPos val="l"/>
        <c:numFmt formatCode="0%" sourceLinked="0"/>
        <c:majorTickMark val="out"/>
        <c:minorTickMark val="in"/>
        <c:tickLblPos val="nextTo"/>
        <c:crossAx val="-540641312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041905339171132"/>
          <c:y val="2.0463517060367496E-2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329223688349056E-2"/>
          <c:y val="0.13110272174882237"/>
          <c:w val="0.94572739498230651"/>
          <c:h val="0.75810112776998761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AGO 2025</c:v>
              </c:pt>
              <c:pt idx="1">
                <c:v>JUL 2025</c:v>
              </c:pt>
              <c:pt idx="2">
                <c:v>AGO 2024</c:v>
              </c:pt>
            </c:strLit>
          </c:cat>
          <c:val>
            <c:numLit>
              <c:formatCode>0.00%</c:formatCode>
              <c:ptCount val="3"/>
              <c:pt idx="0">
                <c:v>0.11854609230989495</c:v>
              </c:pt>
              <c:pt idx="1">
                <c:v>0.12410293275498642</c:v>
              </c:pt>
              <c:pt idx="2">
                <c:v>0.10688716744207055</c:v>
              </c:pt>
            </c:numLit>
          </c:val>
          <c:extLst>
            <c:ext xmlns:c16="http://schemas.microsoft.com/office/drawing/2014/chart" uri="{C3380CC4-5D6E-409C-BE32-E72D297353CC}">
              <c16:uniqueId val="{00000000-4A0D-4166-A4EF-C0D50D90D2E9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AGO 2025</c:v>
              </c:pt>
              <c:pt idx="1">
                <c:v>JUL 2025</c:v>
              </c:pt>
              <c:pt idx="2">
                <c:v>AGO 2024</c:v>
              </c:pt>
            </c:strLit>
          </c:cat>
          <c:val>
            <c:numLit>
              <c:formatCode>0.00%</c:formatCode>
              <c:ptCount val="3"/>
              <c:pt idx="0">
                <c:v>0.11212931939790968</c:v>
              </c:pt>
              <c:pt idx="1">
                <c:v>0.11934442257471087</c:v>
              </c:pt>
              <c:pt idx="2">
                <c:v>0.10482507781443443</c:v>
              </c:pt>
            </c:numLit>
          </c:val>
          <c:extLst>
            <c:ext xmlns:c16="http://schemas.microsoft.com/office/drawing/2014/chart" uri="{C3380CC4-5D6E-409C-BE32-E72D297353CC}">
              <c16:uniqueId val="{00000001-4A0D-4166-A4EF-C0D50D90D2E9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AGO 2025</c:v>
              </c:pt>
              <c:pt idx="1">
                <c:v>JUL 2025</c:v>
              </c:pt>
              <c:pt idx="2">
                <c:v>AGO 2024</c:v>
              </c:pt>
            </c:strLit>
          </c:cat>
          <c:val>
            <c:numLit>
              <c:formatCode>0.00%</c:formatCode>
              <c:ptCount val="3"/>
              <c:pt idx="0">
                <c:v>0.12440240521205344</c:v>
              </c:pt>
              <c:pt idx="1">
                <c:v>0.12838346082186708</c:v>
              </c:pt>
              <c:pt idx="2">
                <c:v>0.10882394805706715</c:v>
              </c:pt>
            </c:numLit>
          </c:val>
          <c:extLst>
            <c:ext xmlns:c16="http://schemas.microsoft.com/office/drawing/2014/chart" uri="{C3380CC4-5D6E-409C-BE32-E72D297353CC}">
              <c16:uniqueId val="{00000002-4A0D-4166-A4EF-C0D50D90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1856"/>
        <c:axId val="-540642944"/>
      </c:barChart>
      <c:catAx>
        <c:axId val="-5406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2944"/>
        <c:crosses val="autoZero"/>
        <c:auto val="1"/>
        <c:lblAlgn val="ctr"/>
        <c:lblOffset val="100"/>
        <c:noMultiLvlLbl val="0"/>
      </c:catAx>
      <c:valAx>
        <c:axId val="-540642944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in"/>
        <c:tickLblPos val="nextTo"/>
        <c:crossAx val="-540641856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269383073220646"/>
          <c:y val="2.7771186135979627E-3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60310558103241E-2"/>
          <c:y val="0.10875212289640269"/>
          <c:w val="0.87998731448921164"/>
          <c:h val="0.80866223360987677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19050"/>
          </c:spPr>
          <c:marker>
            <c:symbol val="diamond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357123</c:v>
              </c:pt>
              <c:pt idx="1">
                <c:v>366403</c:v>
              </c:pt>
              <c:pt idx="2">
                <c:v>357793</c:v>
              </c:pt>
              <c:pt idx="3">
                <c:v>355884</c:v>
              </c:pt>
              <c:pt idx="4">
                <c:v>322894</c:v>
              </c:pt>
              <c:pt idx="5">
                <c:v>299337</c:v>
              </c:pt>
              <c:pt idx="6">
                <c:v>262411</c:v>
              </c:pt>
              <c:pt idx="7">
                <c:v>245291</c:v>
              </c:pt>
              <c:pt idx="8">
                <c:v>251129</c:v>
              </c:pt>
              <c:pt idx="9">
                <c:v>256996</c:v>
              </c:pt>
              <c:pt idx="10">
                <c:v>245442</c:v>
              </c:pt>
              <c:pt idx="11">
                <c:v>222594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95-4673-9244-F5FB500EAAAC}"/>
            </c:ext>
          </c:extLst>
        </c:ser>
        <c:ser>
          <c:idx val="1"/>
          <c:order val="1"/>
          <c:tx>
            <c:v>2022</c:v>
          </c:tx>
          <c:spPr>
            <a:ln w="19050"/>
          </c:spPr>
          <c:marker>
            <c:symbol val="squar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219475</c:v>
              </c:pt>
              <c:pt idx="1">
                <c:v>225480</c:v>
              </c:pt>
              <c:pt idx="2">
                <c:v>232845</c:v>
              </c:pt>
              <c:pt idx="3">
                <c:v>221893</c:v>
              </c:pt>
              <c:pt idx="4">
                <c:v>199920</c:v>
              </c:pt>
              <c:pt idx="5">
                <c:v>201209</c:v>
              </c:pt>
              <c:pt idx="6">
                <c:v>188605</c:v>
              </c:pt>
              <c:pt idx="7">
                <c:v>197486</c:v>
              </c:pt>
              <c:pt idx="8">
                <c:v>210273</c:v>
              </c:pt>
              <c:pt idx="9">
                <c:v>212118</c:v>
              </c:pt>
              <c:pt idx="10">
                <c:v>207936</c:v>
              </c:pt>
              <c:pt idx="11">
                <c:v>195751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95-4673-9244-F5FB500EAAAC}"/>
            </c:ext>
          </c:extLst>
        </c:ser>
        <c:ser>
          <c:idx val="2"/>
          <c:order val="2"/>
          <c:tx>
            <c:v>2023</c:v>
          </c:tx>
          <c:spPr>
            <a:ln w="19050"/>
          </c:spPr>
          <c:marker>
            <c:symbol val="triangl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203504</c:v>
              </c:pt>
              <c:pt idx="1">
                <c:v>215366</c:v>
              </c:pt>
              <c:pt idx="2">
                <c:v>215099</c:v>
              </c:pt>
              <c:pt idx="3">
                <c:v>195251</c:v>
              </c:pt>
              <c:pt idx="4">
                <c:v>188043</c:v>
              </c:pt>
              <c:pt idx="5">
                <c:v>184491</c:v>
              </c:pt>
              <c:pt idx="6">
                <c:v>184038</c:v>
              </c:pt>
              <c:pt idx="7">
                <c:v>187957</c:v>
              </c:pt>
              <c:pt idx="8">
                <c:v>205000</c:v>
              </c:pt>
              <c:pt idx="9">
                <c:v>211567</c:v>
              </c:pt>
              <c:pt idx="10">
                <c:v>205979</c:v>
              </c:pt>
              <c:pt idx="11">
                <c:v>193965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95-4673-9244-F5FB500EAAAC}"/>
            </c:ext>
          </c:extLst>
        </c:ser>
        <c:ser>
          <c:idx val="3"/>
          <c:order val="3"/>
          <c:tx>
            <c:v>2024</c:v>
          </c:tx>
          <c:spPr>
            <a:ln w="19050"/>
          </c:spPr>
          <c:marker>
            <c:symbol val="x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201154</c:v>
              </c:pt>
              <c:pt idx="1">
                <c:v>207755</c:v>
              </c:pt>
              <c:pt idx="2">
                <c:v>205007</c:v>
              </c:pt>
              <c:pt idx="3">
                <c:v>188082</c:v>
              </c:pt>
              <c:pt idx="4">
                <c:v>179075</c:v>
              </c:pt>
              <c:pt idx="5">
                <c:v>175136</c:v>
              </c:pt>
              <c:pt idx="6">
                <c:v>174926</c:v>
              </c:pt>
              <c:pt idx="7">
                <c:v>177112</c:v>
              </c:pt>
              <c:pt idx="8">
                <c:v>192139</c:v>
              </c:pt>
              <c:pt idx="9">
                <c:v>200500</c:v>
              </c:pt>
              <c:pt idx="10">
                <c:v>196704</c:v>
              </c:pt>
              <c:pt idx="11">
                <c:v>185801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95-4673-9244-F5FB500EAAAC}"/>
            </c:ext>
          </c:extLst>
        </c:ser>
        <c:ser>
          <c:idx val="4"/>
          <c:order val="4"/>
          <c:tx>
            <c:v>2025</c:v>
          </c:tx>
          <c:spPr>
            <a:ln w="25400">
              <a:solidFill>
                <a:schemeClr val="tx2"/>
              </a:solidFill>
            </a:ln>
          </c:spPr>
          <c:marker>
            <c:symbol val="circle"/>
            <c:size val="4"/>
          </c:marker>
          <c:dLbls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695-4673-9244-F5FB500EAAAC}"/>
                </c:ext>
              </c:extLst>
            </c:dLbl>
            <c:dLbl>
              <c:idx val="8"/>
              <c:numFmt formatCode="#,##0" sourceLinked="0"/>
              <c:spPr/>
              <c:txPr>
                <a:bodyPr/>
                <a:lstStyle/>
                <a:p>
                  <a:pPr>
                    <a:defRPr sz="9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695-4673-9244-F5FB500EAAAC}"/>
                </c:ext>
              </c:extLst>
            </c:dLbl>
            <c:dLbl>
              <c:idx val="9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695-4673-9244-F5FB500EAAAC}"/>
                </c:ext>
              </c:extLst>
            </c:dLbl>
            <c:dLbl>
              <c:idx val="10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695-4673-9244-F5FB500EAAAC}"/>
                </c:ext>
              </c:extLst>
            </c:dLbl>
            <c:dLbl>
              <c:idx val="11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695-4673-9244-F5FB500EAA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188364</c:v>
              </c:pt>
              <c:pt idx="1">
                <c:v>194886</c:v>
              </c:pt>
              <c:pt idx="2">
                <c:v>197524</c:v>
              </c:pt>
              <c:pt idx="3">
                <c:v>177429</c:v>
              </c:pt>
              <c:pt idx="4">
                <c:v>171003</c:v>
              </c:pt>
              <c:pt idx="5">
                <c:v>166707</c:v>
              </c:pt>
              <c:pt idx="6">
                <c:v>164146</c:v>
              </c:pt>
              <c:pt idx="7">
                <c:v>167631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695-4673-9244-F5FB500EA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646752"/>
        <c:axId val="-540646208"/>
      </c:lineChart>
      <c:catAx>
        <c:axId val="-54064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6208"/>
        <c:crosses val="autoZero"/>
        <c:auto val="1"/>
        <c:lblAlgn val="ctr"/>
        <c:lblOffset val="100"/>
        <c:noMultiLvlLbl val="0"/>
      </c:catAx>
      <c:valAx>
        <c:axId val="-540646208"/>
        <c:scaling>
          <c:orientation val="minMax"/>
          <c:min val="100000"/>
        </c:scaling>
        <c:delete val="0"/>
        <c:axPos val="l"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67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1277143347050754"/>
          <c:y val="9.8042515677906703E-3"/>
          <c:w val="0.58722856652949262"/>
          <c:h val="9.0904053044682215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53102737453115E-2"/>
          <c:y val="2.7827281131527763E-2"/>
          <c:w val="0.92373989873650475"/>
          <c:h val="0.85753378378378375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-1.2522139017493708</c:v>
              </c:pt>
              <c:pt idx="1">
                <c:v>-2.5898010052198406</c:v>
              </c:pt>
              <c:pt idx="2">
                <c:v>7.8061618517046698</c:v>
              </c:pt>
              <c:pt idx="3">
                <c:v>26.745008865177738</c:v>
              </c:pt>
              <c:pt idx="4">
                <c:v>35.925813393046667</c:v>
              </c:pt>
              <c:pt idx="5">
                <c:v>52.998140791568026</c:v>
              </c:pt>
              <c:pt idx="6">
                <c:v>46.357281111237619</c:v>
              </c:pt>
              <c:pt idx="7">
                <c:v>45.806331586617475</c:v>
              </c:pt>
              <c:pt idx="8">
                <c:v>39.192436335534978</c:v>
              </c:pt>
              <c:pt idx="9">
                <c:v>35.930635143558817</c:v>
              </c:pt>
              <c:pt idx="10">
                <c:v>37.696443497315492</c:v>
              </c:pt>
              <c:pt idx="11">
                <c:v>47.137483482363621</c:v>
              </c:pt>
            </c:numLit>
          </c:val>
          <c:extLst>
            <c:ext xmlns:c16="http://schemas.microsoft.com/office/drawing/2014/chart" uri="{C3380CC4-5D6E-409C-BE32-E72D297353CC}">
              <c16:uniqueId val="{00000000-2EF3-4501-88D8-3F9D6C56E137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-38.543583023216087</c:v>
              </c:pt>
              <c:pt idx="1">
                <c:v>-38.46120255565593</c:v>
              </c:pt>
              <c:pt idx="2">
                <c:v>-34.921868231072153</c:v>
              </c:pt>
              <c:pt idx="3">
                <c:v>-37.650189387553247</c:v>
              </c:pt>
              <c:pt idx="4">
                <c:v>-38.084944285121431</c:v>
              </c:pt>
              <c:pt idx="5">
                <c:v>-32.781781069496922</c:v>
              </c:pt>
              <c:pt idx="6">
                <c:v>-28.126107518358605</c:v>
              </c:pt>
              <c:pt idx="7">
                <c:v>-19.48909662400985</c:v>
              </c:pt>
              <c:pt idx="8">
                <c:v>-16.26892951431336</c:v>
              </c:pt>
              <c:pt idx="9">
                <c:v>-17.462528599666921</c:v>
              </c:pt>
              <c:pt idx="10">
                <c:v>-15.281003251277287</c:v>
              </c:pt>
              <c:pt idx="11">
                <c:v>-12.059175000224624</c:v>
              </c:pt>
            </c:numLit>
          </c:val>
          <c:extLst>
            <c:ext xmlns:c16="http://schemas.microsoft.com/office/drawing/2014/chart" uri="{C3380CC4-5D6E-409C-BE32-E72D297353CC}">
              <c16:uniqueId val="{00000001-2EF3-4501-88D8-3F9D6C56E137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-7.276910809887231</c:v>
              </c:pt>
              <c:pt idx="1">
                <c:v>-4.4855419549405706</c:v>
              </c:pt>
              <c:pt idx="2">
                <c:v>-7.6213790289677688</c:v>
              </c:pt>
              <c:pt idx="3">
                <c:v>-12.006687908135904</c:v>
              </c:pt>
              <c:pt idx="4">
                <c:v>-5.9408763505402158</c:v>
              </c:pt>
              <c:pt idx="5">
                <c:v>-8.3087734644076559</c:v>
              </c:pt>
              <c:pt idx="6">
                <c:v>-2.4214628456297556</c:v>
              </c:pt>
              <c:pt idx="7">
                <c:v>-4.8251521626849501</c:v>
              </c:pt>
              <c:pt idx="8">
                <c:v>-2.5076923808572666</c:v>
              </c:pt>
              <c:pt idx="9">
                <c:v>-0.25976107638201379</c:v>
              </c:pt>
              <c:pt idx="10">
                <c:v>-0.94115497076023391</c:v>
              </c:pt>
              <c:pt idx="11">
                <c:v>-0.91238358935586539</c:v>
              </c:pt>
            </c:numLit>
          </c:val>
          <c:extLst>
            <c:ext xmlns:c16="http://schemas.microsoft.com/office/drawing/2014/chart" uri="{C3380CC4-5D6E-409C-BE32-E72D297353CC}">
              <c16:uniqueId val="{00000002-2EF3-4501-88D8-3F9D6C56E137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-1.154768456639673</c:v>
              </c:pt>
              <c:pt idx="1">
                <c:v>-3.5339840086178875</c:v>
              </c:pt>
              <c:pt idx="2">
                <c:v>-4.6917930813253435</c:v>
              </c:pt>
              <c:pt idx="3">
                <c:v>-3.6716841399019722</c:v>
              </c:pt>
              <c:pt idx="4">
                <c:v>-4.7691219561483278</c:v>
              </c:pt>
              <c:pt idx="5">
                <c:v>-5.0707080562195443</c:v>
              </c:pt>
              <c:pt idx="6">
                <c:v>-4.9511513926471702</c:v>
              </c:pt>
              <c:pt idx="7">
                <c:v>-5.7699367408503015</c:v>
              </c:pt>
              <c:pt idx="8">
                <c:v>-6.2736585365853665</c:v>
              </c:pt>
              <c:pt idx="9">
                <c:v>-5.230967022267178</c:v>
              </c:pt>
              <c:pt idx="10">
                <c:v>-4.5028862165560568</c:v>
              </c:pt>
              <c:pt idx="11">
                <c:v>-4.2090067795736346</c:v>
              </c:pt>
            </c:numLit>
          </c:val>
          <c:extLst>
            <c:ext xmlns:c16="http://schemas.microsoft.com/office/drawing/2014/chart" uri="{C3380CC4-5D6E-409C-BE32-E72D297353CC}">
              <c16:uniqueId val="{00000003-2EF3-4501-88D8-3F9D6C56E137}"/>
            </c:ext>
          </c:extLst>
        </c:ser>
        <c:ser>
          <c:idx val="4"/>
          <c:order val="4"/>
          <c:tx>
            <c:v>2025</c:v>
          </c:tx>
          <c:invertIfNegative val="0"/>
          <c:dLbls>
            <c:dLbl>
              <c:idx val="11"/>
              <c:layout>
                <c:manualLayout>
                  <c:x val="0"/>
                  <c:y val="3.7974664619423594E-2"/>
                </c:manualLayout>
              </c:layout>
              <c:numFmt formatCode="#,##0.00" sourceLinked="0"/>
              <c:spPr/>
              <c:txPr>
                <a:bodyPr rot="-5400000" vert="horz"/>
                <a:lstStyle/>
                <a:p>
                  <a:pPr>
                    <a:defRPr b="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F3-4501-88D8-3F9D6C56E13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-6.3583125366634521</c:v>
              </c:pt>
              <c:pt idx="1">
                <c:v>-6.1943154196048225</c:v>
              </c:pt>
              <c:pt idx="2">
                <c:v>-3.6501192642202458</c:v>
              </c:pt>
              <c:pt idx="3">
                <c:v>-5.6640188853797815</c:v>
              </c:pt>
              <c:pt idx="4">
                <c:v>-4.5076085439061844</c:v>
              </c:pt>
              <c:pt idx="5">
                <c:v>-4.8128311712040928</c:v>
              </c:pt>
              <c:pt idx="6">
                <c:v>-6.1626059019242421</c:v>
              </c:pt>
              <c:pt idx="7">
                <c:v>-5.3531098965626276</c:v>
              </c:pt>
            </c:numLit>
          </c:val>
          <c:extLst>
            <c:ext xmlns:c16="http://schemas.microsoft.com/office/drawing/2014/chart" uri="{C3380CC4-5D6E-409C-BE32-E72D297353CC}">
              <c16:uniqueId val="{00000005-2EF3-4501-88D8-3F9D6C56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540647840"/>
        <c:axId val="-540645120"/>
      </c:barChart>
      <c:catAx>
        <c:axId val="-54064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5120"/>
        <c:crosses val="autoZero"/>
        <c:auto val="1"/>
        <c:lblAlgn val="ctr"/>
        <c:lblOffset val="100"/>
        <c:noMultiLvlLbl val="0"/>
      </c:catAx>
      <c:valAx>
        <c:axId val="-540645120"/>
        <c:scaling>
          <c:orientation val="minMax"/>
          <c:min val="-40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7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2040054869684449"/>
          <c:y val="4.6297231713960324E-3"/>
          <c:w val="0.47959945130315501"/>
          <c:h val="9.004227403075941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19685039370078738" l="0.19685039370078738" r="0.19685039370078738" t="0.73685039370078764" header="0.30000000000000032" footer="0.3000000000000003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923620719952"/>
          <c:y val="0.10875212289640269"/>
          <c:w val="0.87421925575645942"/>
          <c:h val="0.7881818125307918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19050"/>
          </c:spPr>
          <c:marker>
            <c:symbol val="diamond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3964353</c:v>
              </c:pt>
              <c:pt idx="1">
                <c:v>4008789</c:v>
              </c:pt>
              <c:pt idx="2">
                <c:v>3949640</c:v>
              </c:pt>
              <c:pt idx="3">
                <c:v>3910628</c:v>
              </c:pt>
              <c:pt idx="4">
                <c:v>3781250</c:v>
              </c:pt>
              <c:pt idx="5">
                <c:v>3614339</c:v>
              </c:pt>
              <c:pt idx="6">
                <c:v>3416498</c:v>
              </c:pt>
              <c:pt idx="7">
                <c:v>3333915</c:v>
              </c:pt>
              <c:pt idx="8">
                <c:v>3257802</c:v>
              </c:pt>
              <c:pt idx="9">
                <c:v>3257068</c:v>
              </c:pt>
              <c:pt idx="10">
                <c:v>3182687</c:v>
              </c:pt>
              <c:pt idx="11">
                <c:v>3105905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55-4AAA-8227-9763A3F226B6}"/>
            </c:ext>
          </c:extLst>
        </c:ser>
        <c:ser>
          <c:idx val="1"/>
          <c:order val="1"/>
          <c:tx>
            <c:v>2022</c:v>
          </c:tx>
          <c:spPr>
            <a:ln w="19050"/>
          </c:spPr>
          <c:marker>
            <c:symbol val="squar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3123078</c:v>
              </c:pt>
              <c:pt idx="1">
                <c:v>3111684</c:v>
              </c:pt>
              <c:pt idx="2">
                <c:v>3108763</c:v>
              </c:pt>
              <c:pt idx="3">
                <c:v>3022503</c:v>
              </c:pt>
              <c:pt idx="4">
                <c:v>2922991</c:v>
              </c:pt>
              <c:pt idx="5">
                <c:v>2880582</c:v>
              </c:pt>
              <c:pt idx="6">
                <c:v>2883812</c:v>
              </c:pt>
              <c:pt idx="7">
                <c:v>2924240</c:v>
              </c:pt>
              <c:pt idx="8">
                <c:v>2941919</c:v>
              </c:pt>
              <c:pt idx="9">
                <c:v>2914892</c:v>
              </c:pt>
              <c:pt idx="10">
                <c:v>2881380</c:v>
              </c:pt>
              <c:pt idx="11">
                <c:v>2837653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55-4AAA-8227-9763A3F226B6}"/>
            </c:ext>
          </c:extLst>
        </c:ser>
        <c:ser>
          <c:idx val="2"/>
          <c:order val="2"/>
          <c:tx>
            <c:v>2023</c:v>
          </c:tx>
          <c:spPr>
            <a:ln w="19050"/>
          </c:spPr>
          <c:marker>
            <c:symbol val="triangl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2908397</c:v>
              </c:pt>
              <c:pt idx="1">
                <c:v>2911015</c:v>
              </c:pt>
              <c:pt idx="2">
                <c:v>2862260</c:v>
              </c:pt>
              <c:pt idx="3">
                <c:v>2788370</c:v>
              </c:pt>
              <c:pt idx="4">
                <c:v>2739110</c:v>
              </c:pt>
              <c:pt idx="5">
                <c:v>2688842</c:v>
              </c:pt>
              <c:pt idx="6">
                <c:v>2677874</c:v>
              </c:pt>
              <c:pt idx="7">
                <c:v>2702700</c:v>
              </c:pt>
              <c:pt idx="8">
                <c:v>2722468</c:v>
              </c:pt>
              <c:pt idx="9">
                <c:v>2759404</c:v>
              </c:pt>
              <c:pt idx="10">
                <c:v>2734831</c:v>
              </c:pt>
              <c:pt idx="11">
                <c:v>2707456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C55-4AAA-8227-9763A3F226B6}"/>
            </c:ext>
          </c:extLst>
        </c:ser>
        <c:ser>
          <c:idx val="3"/>
          <c:order val="3"/>
          <c:tx>
            <c:v>2024</c:v>
          </c:tx>
          <c:spPr>
            <a:ln w="19050"/>
          </c:spPr>
          <c:marker>
            <c:symbol val="x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2767860</c:v>
              </c:pt>
              <c:pt idx="1">
                <c:v>2760408</c:v>
              </c:pt>
              <c:pt idx="2">
                <c:v>2727003</c:v>
              </c:pt>
              <c:pt idx="3">
                <c:v>2666500</c:v>
              </c:pt>
              <c:pt idx="4">
                <c:v>2607850</c:v>
              </c:pt>
              <c:pt idx="5">
                <c:v>2561067</c:v>
              </c:pt>
              <c:pt idx="6">
                <c:v>2550237</c:v>
              </c:pt>
              <c:pt idx="7">
                <c:v>2572121</c:v>
              </c:pt>
              <c:pt idx="8">
                <c:v>2575285</c:v>
              </c:pt>
              <c:pt idx="9">
                <c:v>2602054</c:v>
              </c:pt>
              <c:pt idx="10">
                <c:v>2586018</c:v>
              </c:pt>
              <c:pt idx="11">
                <c:v>2560718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C55-4AAA-8227-9763A3F226B6}"/>
            </c:ext>
          </c:extLst>
        </c:ser>
        <c:ser>
          <c:idx val="4"/>
          <c:order val="4"/>
          <c:tx>
            <c:v>2025</c:v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</c:marker>
          <c:dLbls>
            <c:dLbl>
              <c:idx val="0"/>
              <c:layout>
                <c:manualLayout>
                  <c:x val="-3.6467288011695985E-2"/>
                  <c:y val="6.15351517410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55-4AAA-8227-9763A3F226B6}"/>
                </c:ext>
              </c:extLst>
            </c:dLbl>
            <c:dLbl>
              <c:idx val="1"/>
              <c:layout>
                <c:manualLayout>
                  <c:x val="-5.7516556291390748E-2"/>
                  <c:y val="-3.2994605491433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55-4AAA-8227-9763A3F226B6}"/>
                </c:ext>
              </c:extLst>
            </c:dLbl>
            <c:dLbl>
              <c:idx val="2"/>
              <c:layout>
                <c:manualLayout>
                  <c:x val="-6.2120309050772628E-2"/>
                  <c:y val="4.2063990417703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55-4AAA-8227-9763A3F226B6}"/>
                </c:ext>
              </c:extLst>
            </c:dLbl>
            <c:dLbl>
              <c:idx val="3"/>
              <c:layout>
                <c:manualLayout>
                  <c:x val="-4.8041206769683591E-2"/>
                  <c:y val="-2.762764081721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55-4AAA-8227-9763A3F226B6}"/>
                </c:ext>
              </c:extLst>
            </c:dLbl>
            <c:dLbl>
              <c:idx val="4"/>
              <c:layout>
                <c:manualLayout>
                  <c:x val="-7.3678623988226638E-2"/>
                  <c:y val="3.5924680109326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55-4AAA-8227-9763A3F226B6}"/>
                </c:ext>
              </c:extLst>
            </c:dLbl>
            <c:dLbl>
              <c:idx val="5"/>
              <c:layout>
                <c:manualLayout>
                  <c:x val="-6.4318165204678368E-2"/>
                  <c:y val="4.648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55-4AAA-8227-9763A3F226B6}"/>
                </c:ext>
              </c:extLst>
            </c:dLbl>
            <c:dLbl>
              <c:idx val="6"/>
              <c:layout>
                <c:manualLayout>
                  <c:x val="-5.2713633040935674E-2"/>
                  <c:y val="4.648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55-4AAA-8227-9763A3F226B6}"/>
                </c:ext>
              </c:extLst>
            </c:dLbl>
            <c:dLbl>
              <c:idx val="7"/>
              <c:layout>
                <c:manualLayout>
                  <c:x val="-2.484752191071703E-2"/>
                  <c:y val="4.2179004779609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55-4AAA-8227-9763A3F226B6}"/>
                </c:ext>
              </c:extLst>
            </c:dLbl>
            <c:dLbl>
              <c:idx val="9"/>
              <c:layout>
                <c:manualLayout>
                  <c:x val="-5.7622441520467839E-2"/>
                  <c:y val="-4.2885925925925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55-4AAA-8227-9763A3F226B6}"/>
                </c:ext>
              </c:extLst>
            </c:dLbl>
            <c:dLbl>
              <c:idx val="10"/>
              <c:layout>
                <c:manualLayout>
                  <c:x val="-5.5301352339181285E-2"/>
                  <c:y val="5.5891851851851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55-4AAA-8227-9763A3F226B6}"/>
                </c:ext>
              </c:extLst>
            </c:dLbl>
            <c:dLbl>
              <c:idx val="11"/>
              <c:layout>
                <c:manualLayout>
                  <c:x val="-2.3209064327485381E-3"/>
                  <c:y val="-5.2293333333333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55-4AAA-8227-9763A3F226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2599443</c:v>
              </c:pt>
              <c:pt idx="1">
                <c:v>2593449</c:v>
              </c:pt>
              <c:pt idx="2">
                <c:v>2580138</c:v>
              </c:pt>
              <c:pt idx="3">
                <c:v>2512718</c:v>
              </c:pt>
              <c:pt idx="4">
                <c:v>2454883</c:v>
              </c:pt>
              <c:pt idx="5">
                <c:v>2405963</c:v>
              </c:pt>
              <c:pt idx="6">
                <c:v>2404606</c:v>
              </c:pt>
              <c:pt idx="7">
                <c:v>2426511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8C55-4AAA-8227-9763A3F22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9001280"/>
        <c:axId val="-528998016"/>
      </c:lineChart>
      <c:catAx>
        <c:axId val="-5290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8016"/>
        <c:crosses val="autoZero"/>
        <c:auto val="1"/>
        <c:lblAlgn val="ctr"/>
        <c:lblOffset val="100"/>
        <c:noMultiLvlLbl val="0"/>
      </c:catAx>
      <c:valAx>
        <c:axId val="-528998016"/>
        <c:scaling>
          <c:orientation val="minMax"/>
          <c:min val="2000000"/>
        </c:scaling>
        <c:delete val="0"/>
        <c:axPos val="l"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9001280"/>
        <c:crosses val="autoZero"/>
        <c:crossBetween val="between"/>
        <c:majorUnit val="200000"/>
      </c:valAx>
    </c:plotArea>
    <c:legend>
      <c:legendPos val="t"/>
      <c:layout>
        <c:manualLayout>
          <c:xMode val="edge"/>
          <c:yMode val="edge"/>
          <c:x val="0.4496520089803438"/>
          <c:y val="9.8038868736913982E-3"/>
          <c:w val="0.55034799101965626"/>
          <c:h val="8.9222082186586768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49963450292396E-2"/>
          <c:y val="8.2996621621621622E-2"/>
          <c:w val="0.92145665301718294"/>
          <c:h val="0.82002890390390393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-0.97109923698041334</c:v>
              </c:pt>
              <c:pt idx="1">
                <c:v>-1.3071595359132149</c:v>
              </c:pt>
              <c:pt idx="2">
                <c:v>9.0083082341346632</c:v>
              </c:pt>
              <c:pt idx="3">
                <c:v>21.103937771489516</c:v>
              </c:pt>
              <c:pt idx="4">
                <c:v>25.273170144027045</c:v>
              </c:pt>
              <c:pt idx="5">
                <c:v>28.093011009766933</c:v>
              </c:pt>
              <c:pt idx="6">
                <c:v>25.290318595831284</c:v>
              </c:pt>
              <c:pt idx="7">
                <c:v>24.039697253966661</c:v>
              </c:pt>
              <c:pt idx="8">
                <c:v>22.624655365389803</c:v>
              </c:pt>
              <c:pt idx="9">
                <c:v>20.404454977705285</c:v>
              </c:pt>
              <c:pt idx="10">
                <c:v>20.421839393856015</c:v>
              </c:pt>
              <c:pt idx="11">
                <c:v>22.902100609905471</c:v>
              </c:pt>
            </c:numLit>
          </c:val>
          <c:extLst>
            <c:ext xmlns:c16="http://schemas.microsoft.com/office/drawing/2014/chart" uri="{C3380CC4-5D6E-409C-BE32-E72D297353CC}">
              <c16:uniqueId val="{00000000-21C0-4038-B08D-16540FE2779A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-21.220991168041799</c:v>
              </c:pt>
              <c:pt idx="1">
                <c:v>-22.378453942075772</c:v>
              </c:pt>
              <c:pt idx="2">
                <c:v>-21.289965667757059</c:v>
              </c:pt>
              <c:pt idx="3">
                <c:v>-22.71054674594464</c:v>
              </c:pt>
              <c:pt idx="4">
                <c:v>-22.69775867768595</c:v>
              </c:pt>
              <c:pt idx="5">
                <c:v>-20.30127777167554</c:v>
              </c:pt>
              <c:pt idx="6">
                <c:v>-15.591579447726883</c:v>
              </c:pt>
              <c:pt idx="7">
                <c:v>-12.28810572555089</c:v>
              </c:pt>
              <c:pt idx="8">
                <c:v>-9.6962000760021638</c:v>
              </c:pt>
              <c:pt idx="9">
                <c:v>-10.505644954296319</c:v>
              </c:pt>
              <c:pt idx="10">
                <c:v>-9.4670635221119763</c:v>
              </c:pt>
              <c:pt idx="11">
                <c:v>-8.6368385382038415</c:v>
              </c:pt>
            </c:numLit>
          </c:val>
          <c:extLst>
            <c:ext xmlns:c16="http://schemas.microsoft.com/office/drawing/2014/chart" uri="{C3380CC4-5D6E-409C-BE32-E72D297353CC}">
              <c16:uniqueId val="{00000001-21C0-4038-B08D-16540FE2779A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-6.8740197971360297</c:v>
              </c:pt>
              <c:pt idx="1">
                <c:v>-6.448887483433408</c:v>
              </c:pt>
              <c:pt idx="2">
                <c:v>-7.9292953499510901</c:v>
              </c:pt>
              <c:pt idx="3">
                <c:v>-7.7463281260597592</c:v>
              </c:pt>
              <c:pt idx="4">
                <c:v>-6.2908507073747399</c:v>
              </c:pt>
              <c:pt idx="5">
                <c:v>-6.6562937628576444</c:v>
              </c:pt>
              <c:pt idx="6">
                <c:v>-7.141172864250513</c:v>
              </c:pt>
              <c:pt idx="7">
                <c:v>-7.5759855552211857</c:v>
              </c:pt>
              <c:pt idx="8">
                <c:v>-7.4594507870543003</c:v>
              </c:pt>
              <c:pt idx="9">
                <c:v>-5.3342628131676921</c:v>
              </c:pt>
              <c:pt idx="10">
                <c:v>-5.0860698692987389</c:v>
              </c:pt>
              <c:pt idx="11">
                <c:v>-4.5881931300268217</c:v>
              </c:pt>
            </c:numLit>
          </c:val>
          <c:extLst>
            <c:ext xmlns:c16="http://schemas.microsoft.com/office/drawing/2014/chart" uri="{C3380CC4-5D6E-409C-BE32-E72D297353CC}">
              <c16:uniqueId val="{00000002-21C0-4038-B08D-16540FE2779A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-4.8321119847118528</c:v>
              </c:pt>
              <c:pt idx="1">
                <c:v>-5.1736937116435326</c:v>
              </c:pt>
              <c:pt idx="2">
                <c:v>-4.7255315729528418</c:v>
              </c:pt>
              <c:pt idx="3">
                <c:v>-4.3706538228427361</c:v>
              </c:pt>
              <c:pt idx="4">
                <c:v>-4.7920674963765606</c:v>
              </c:pt>
              <c:pt idx="5">
                <c:v>-4.752045676168402</c:v>
              </c:pt>
              <c:pt idx="6">
                <c:v>-4.7663556985877609</c:v>
              </c:pt>
              <c:pt idx="7">
                <c:v>-4.8314278314278312</c:v>
              </c:pt>
              <c:pt idx="8">
                <c:v>-5.4062343432503157</c:v>
              </c:pt>
              <c:pt idx="9">
                <c:v>-5.7023183267111301</c:v>
              </c:pt>
              <c:pt idx="10">
                <c:v>-5.4413965616156901</c:v>
              </c:pt>
              <c:pt idx="11">
                <c:v>-5.4197741348335855</c:v>
              </c:pt>
            </c:numLit>
          </c:val>
          <c:extLst>
            <c:ext xmlns:c16="http://schemas.microsoft.com/office/drawing/2014/chart" uri="{C3380CC4-5D6E-409C-BE32-E72D297353CC}">
              <c16:uniqueId val="{00000003-21C0-4038-B08D-16540FE2779A}"/>
            </c:ext>
          </c:extLst>
        </c:ser>
        <c:ser>
          <c:idx val="4"/>
          <c:order val="4"/>
          <c:tx>
            <c:v>2025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-6.0847369447876698</c:v>
              </c:pt>
              <c:pt idx="1">
                <c:v>-6.0483450272568398</c:v>
              </c:pt>
              <c:pt idx="2">
                <c:v>-5.3855826341225148</c:v>
              </c:pt>
              <c:pt idx="3">
                <c:v>-5.7671854490905679</c:v>
              </c:pt>
              <c:pt idx="4">
                <c:v>-5.8656364438138695</c:v>
              </c:pt>
              <c:pt idx="5">
                <c:v>-6.0562257840189266</c:v>
              </c:pt>
              <c:pt idx="6">
                <c:v>-5.7104888682894961</c:v>
              </c:pt>
              <c:pt idx="7">
                <c:v>-5.661086706263041</c:v>
              </c:pt>
            </c:numLit>
          </c:val>
          <c:extLst>
            <c:ext xmlns:c16="http://schemas.microsoft.com/office/drawing/2014/chart" uri="{C3380CC4-5D6E-409C-BE32-E72D297353CC}">
              <c16:uniqueId val="{00000004-21C0-4038-B08D-16540FE27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528999648"/>
        <c:axId val="-528995296"/>
      </c:barChart>
      <c:catAx>
        <c:axId val="-5289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5296"/>
        <c:crosses val="autoZero"/>
        <c:auto val="1"/>
        <c:lblAlgn val="ctr"/>
        <c:lblOffset val="100"/>
        <c:noMultiLvlLbl val="0"/>
      </c:catAx>
      <c:valAx>
        <c:axId val="-52899529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96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252503654970766"/>
          <c:y val="4.629879879879879E-3"/>
          <c:w val="0.53784770144882543"/>
          <c:h val="9.004227403075941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27</xdr:row>
      <xdr:rowOff>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104072" cy="508984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50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1</xdr:row>
      <xdr:rowOff>184154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187360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181038</xdr:rowOff>
    </xdr:from>
    <xdr:to>
      <xdr:col>4</xdr:col>
      <xdr:colOff>304800</xdr:colOff>
      <xdr:row>5</xdr:row>
      <xdr:rowOff>71895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63"/>
          <a:ext cx="2438400" cy="690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9</xdr:col>
      <xdr:colOff>7327</xdr:colOff>
      <xdr:row>49</xdr:row>
      <xdr:rowOff>62942</xdr:rowOff>
    </xdr:to>
    <xdr:graphicFrame macro="">
      <xdr:nvGraphicFramePr>
        <xdr:cNvPr id="4" name="3 Gráfico" descr="Menores de 25 años en el paro registrado">
          <a:extLst>
            <a:ext uri="{FF2B5EF4-FFF2-40B4-BE49-F238E27FC236}">
              <a16:creationId xmlns:a16="http://schemas.microsoft.com/office/drawing/2014/main" id="{B9B6ED55-BD41-4DF6-947C-CD87381CD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617193</xdr:colOff>
      <xdr:row>41</xdr:row>
      <xdr:rowOff>71427</xdr:rowOff>
    </xdr:to>
    <xdr:graphicFrame macro="">
      <xdr:nvGraphicFramePr>
        <xdr:cNvPr id="5" name="3 Gráfico" descr="Menores de 25 años extranjeros en el paro registrado extranjeros">
          <a:extLst>
            <a:ext uri="{FF2B5EF4-FFF2-40B4-BE49-F238E27FC236}">
              <a16:creationId xmlns:a16="http://schemas.microsoft.com/office/drawing/2014/main" id="{73F31391-8266-47E5-A7FB-72668BCE5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10</xdr:col>
      <xdr:colOff>582232</xdr:colOff>
      <xdr:row>56</xdr:row>
      <xdr:rowOff>77777</xdr:rowOff>
    </xdr:to>
    <xdr:graphicFrame macro="">
      <xdr:nvGraphicFramePr>
        <xdr:cNvPr id="6" name="5 Gráfico" descr="Menores de 25 años extranjeros en el paro regisrtado joven">
          <a:extLst>
            <a:ext uri="{FF2B5EF4-FFF2-40B4-BE49-F238E27FC236}">
              <a16:creationId xmlns:a16="http://schemas.microsoft.com/office/drawing/2014/main" id="{4C7B325A-777E-424E-82BE-92F989D2F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390129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26876</xdr:colOff>
      <xdr:row>0</xdr:row>
      <xdr:rowOff>28455</xdr:rowOff>
    </xdr:from>
    <xdr:to>
      <xdr:col>9</xdr:col>
      <xdr:colOff>941957</xdr:colOff>
      <xdr:row>2</xdr:row>
      <xdr:rowOff>71447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901" y="28455"/>
          <a:ext cx="1600881" cy="36684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8</xdr:col>
      <xdr:colOff>659804</xdr:colOff>
      <xdr:row>22</xdr:row>
      <xdr:rowOff>112956</xdr:rowOff>
    </xdr:to>
    <xdr:graphicFrame macro="">
      <xdr:nvGraphicFramePr>
        <xdr:cNvPr id="5" name="3 Gráfico" descr="Evolución mensual paro registrado menores de 25 años">
          <a:extLst>
            <a:ext uri="{FF2B5EF4-FFF2-40B4-BE49-F238E27FC236}">
              <a16:creationId xmlns:a16="http://schemas.microsoft.com/office/drawing/2014/main" id="{164F2030-5932-4870-96BB-6DC0A4A0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623804</xdr:colOff>
      <xdr:row>41</xdr:row>
      <xdr:rowOff>112957</xdr:rowOff>
    </xdr:to>
    <xdr:graphicFrame macro="">
      <xdr:nvGraphicFramePr>
        <xdr:cNvPr id="7" name="5 Gráfico" descr="Evolución variación anual paro registrado menores de 25 años">
          <a:extLst>
            <a:ext uri="{FF2B5EF4-FFF2-40B4-BE49-F238E27FC236}">
              <a16:creationId xmlns:a16="http://schemas.microsoft.com/office/drawing/2014/main" id="{89907B12-7CE0-496D-BEA6-881B09C7C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37646</xdr:colOff>
      <xdr:row>0</xdr:row>
      <xdr:rowOff>18591</xdr:rowOff>
    </xdr:from>
    <xdr:to>
      <xdr:col>9</xdr:col>
      <xdr:colOff>963513</xdr:colOff>
      <xdr:row>2</xdr:row>
      <xdr:rowOff>57123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671" y="18591"/>
          <a:ext cx="1611667" cy="36238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8</xdr:col>
      <xdr:colOff>623804</xdr:colOff>
      <xdr:row>22</xdr:row>
      <xdr:rowOff>135577</xdr:rowOff>
    </xdr:to>
    <xdr:graphicFrame macro="">
      <xdr:nvGraphicFramePr>
        <xdr:cNvPr id="6" name="1 Gráfico" descr="Evolución mensual del paro registrado - Total 16y+años">
          <a:extLst>
            <a:ext uri="{FF2B5EF4-FFF2-40B4-BE49-F238E27FC236}">
              <a16:creationId xmlns:a16="http://schemas.microsoft.com/office/drawing/2014/main" id="{78DF5B17-FF01-4CCF-8492-C0BC68B8F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623804</xdr:colOff>
      <xdr:row>41</xdr:row>
      <xdr:rowOff>101489</xdr:rowOff>
    </xdr:to>
    <xdr:graphicFrame macro="">
      <xdr:nvGraphicFramePr>
        <xdr:cNvPr id="7" name="5 Gráfico" descr="Evolución variación relativa anual del paro registrado - Total 16y+años">
          <a:extLst>
            <a:ext uri="{FF2B5EF4-FFF2-40B4-BE49-F238E27FC236}">
              <a16:creationId xmlns:a16="http://schemas.microsoft.com/office/drawing/2014/main" id="{261CF5EE-5CAB-49BC-977E-C0222F26E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TICA\TRABAJO\02%20-%20CIFRAS%20JOVENES\01%20PARO%20REGISTRADO\2024\0_TABLAS\ParoRegTablas_2024-12_16a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02_CIFRAS_JOVENES/01_PARO_REGISTRADO/2025/0_TABLAS/ParoRegTablas_2025-08_16a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Avance1"/>
      <sheetName val="Avance2"/>
      <sheetName val="CCAA Avance"/>
      <sheetName val="EvoMensual 16-24"/>
      <sheetName val="EvoMensual TOTAL"/>
      <sheetName val="CCAA Avance 1624-AS"/>
      <sheetName val="CCAA Avance 1624-M"/>
      <sheetName val="CCAA Avance 1624-V"/>
      <sheetName val="CCAA Avance TOTAL-AS"/>
      <sheetName val="CCAA Avance TOTAL-M"/>
      <sheetName val="CCAA Avance TOTAL-V"/>
      <sheetName val="Evolucion Avance"/>
      <sheetName val="Evolucion Avance2"/>
      <sheetName val="ResumenMenores -AS"/>
      <sheetName val="ResumenMenores -M"/>
      <sheetName val="ResumenMenores -V"/>
      <sheetName val="Graficos"/>
      <sheetName val="TXT_CORREO"/>
      <sheetName val="CORREO"/>
      <sheetName val="InfoResumen"/>
      <sheetName val="NOTA1a"/>
      <sheetName val="NOTA2a"/>
      <sheetName val="INFO2a"/>
      <sheetName val="NOTA2b"/>
      <sheetName val="INFO1"/>
      <sheetName val="NotaInfo"/>
      <sheetName val="Graficos (2)"/>
      <sheetName val="Graficos3"/>
      <sheetName val="NOTA3a"/>
      <sheetName val="INFO3"/>
      <sheetName val="INFOGRAFIA"/>
      <sheetName val="INFOGRAFIA2"/>
      <sheetName val="MAPA"/>
      <sheetName val="DatosMAPA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7">
          <cell r="C127">
            <v>2021</v>
          </cell>
          <cell r="D127">
            <v>2022</v>
          </cell>
          <cell r="E127">
            <v>2023</v>
          </cell>
          <cell r="F127">
            <v>2024</v>
          </cell>
          <cell r="G127">
            <v>2025</v>
          </cell>
        </row>
        <row r="128">
          <cell r="B128" t="str">
            <v>ENE</v>
          </cell>
          <cell r="C128">
            <v>3964353</v>
          </cell>
          <cell r="D128">
            <v>3123078</v>
          </cell>
          <cell r="E128">
            <v>2908397</v>
          </cell>
          <cell r="F128">
            <v>2767860</v>
          </cell>
          <cell r="G128">
            <v>2599443</v>
          </cell>
        </row>
        <row r="129">
          <cell r="B129" t="str">
            <v>FEB</v>
          </cell>
          <cell r="C129">
            <v>4008789</v>
          </cell>
          <cell r="D129">
            <v>3111684</v>
          </cell>
          <cell r="E129">
            <v>2911015</v>
          </cell>
          <cell r="F129">
            <v>2760408</v>
          </cell>
          <cell r="G129">
            <v>2593449</v>
          </cell>
        </row>
        <row r="130">
          <cell r="B130" t="str">
            <v>MAR</v>
          </cell>
          <cell r="C130">
            <v>3949640</v>
          </cell>
          <cell r="D130">
            <v>3108763</v>
          </cell>
          <cell r="E130">
            <v>2862260</v>
          </cell>
          <cell r="F130">
            <v>2727003</v>
          </cell>
          <cell r="G130">
            <v>2580138</v>
          </cell>
        </row>
        <row r="131">
          <cell r="B131" t="str">
            <v>ABR</v>
          </cell>
          <cell r="C131">
            <v>3910628</v>
          </cell>
          <cell r="D131">
            <v>3022503</v>
          </cell>
          <cell r="E131">
            <v>2788370</v>
          </cell>
          <cell r="F131">
            <v>2666500</v>
          </cell>
          <cell r="G131">
            <v>2512718</v>
          </cell>
        </row>
        <row r="132">
          <cell r="B132" t="str">
            <v>MAY</v>
          </cell>
          <cell r="C132">
            <v>3781250</v>
          </cell>
          <cell r="D132">
            <v>2922991</v>
          </cell>
          <cell r="E132">
            <v>2739110</v>
          </cell>
          <cell r="F132">
            <v>2607850</v>
          </cell>
          <cell r="G132">
            <v>2454883</v>
          </cell>
        </row>
        <row r="133">
          <cell r="B133" t="str">
            <v>JUN</v>
          </cell>
          <cell r="C133">
            <v>3614339</v>
          </cell>
          <cell r="D133">
            <v>2880582</v>
          </cell>
          <cell r="E133">
            <v>2688842</v>
          </cell>
          <cell r="F133">
            <v>2561067</v>
          </cell>
          <cell r="G133">
            <v>2405963</v>
          </cell>
        </row>
        <row r="134">
          <cell r="B134" t="str">
            <v>JUL</v>
          </cell>
          <cell r="C134">
            <v>3416498</v>
          </cell>
          <cell r="D134">
            <v>2883812</v>
          </cell>
          <cell r="E134">
            <v>2677874</v>
          </cell>
          <cell r="F134">
            <v>2550237</v>
          </cell>
          <cell r="G134">
            <v>2404606</v>
          </cell>
        </row>
        <row r="135">
          <cell r="B135" t="str">
            <v>AGO</v>
          </cell>
          <cell r="C135">
            <v>3333915</v>
          </cell>
          <cell r="D135">
            <v>2924240</v>
          </cell>
          <cell r="E135">
            <v>2702700</v>
          </cell>
          <cell r="F135">
            <v>2572121</v>
          </cell>
          <cell r="G135">
            <v>2426511</v>
          </cell>
        </row>
        <row r="136">
          <cell r="B136" t="str">
            <v>SEP</v>
          </cell>
          <cell r="C136">
            <v>3257802</v>
          </cell>
          <cell r="D136">
            <v>2941919</v>
          </cell>
          <cell r="E136">
            <v>2722468</v>
          </cell>
          <cell r="F136">
            <v>2575285</v>
          </cell>
        </row>
        <row r="137">
          <cell r="B137" t="str">
            <v>OCT</v>
          </cell>
          <cell r="C137">
            <v>3257068</v>
          </cell>
          <cell r="D137">
            <v>2914892</v>
          </cell>
          <cell r="E137">
            <v>2759404</v>
          </cell>
          <cell r="F137">
            <v>2602054</v>
          </cell>
        </row>
        <row r="138">
          <cell r="B138" t="str">
            <v>NOV</v>
          </cell>
          <cell r="C138">
            <v>3182687</v>
          </cell>
          <cell r="D138">
            <v>2881380</v>
          </cell>
          <cell r="E138">
            <v>2734831</v>
          </cell>
          <cell r="F138">
            <v>2586018</v>
          </cell>
        </row>
        <row r="139">
          <cell r="B139" t="str">
            <v>DIC</v>
          </cell>
          <cell r="C139">
            <v>3105905</v>
          </cell>
          <cell r="D139">
            <v>2837653</v>
          </cell>
          <cell r="E139">
            <v>2707456</v>
          </cell>
          <cell r="F139">
            <v>2560718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7:J67"/>
  <sheetViews>
    <sheetView view="pageBreakPreview" topLeftCell="A28" zoomScaleNormal="100" zoomScaleSheetLayoutView="100" workbookViewId="0">
      <selection activeCell="E59" sqref="E59"/>
    </sheetView>
  </sheetViews>
  <sheetFormatPr baseColWidth="10" defaultColWidth="11.42578125" defaultRowHeight="15" x14ac:dyDescent="0.25"/>
  <cols>
    <col min="1" max="2" width="11.42578125" style="1"/>
    <col min="3" max="3" width="12.42578125" style="1" customWidth="1"/>
    <col min="4" max="5" width="11.42578125" style="1"/>
    <col min="6" max="6" width="12.42578125" style="1" customWidth="1"/>
    <col min="7" max="9" width="11.42578125" style="1"/>
    <col min="10" max="10" width="1.7109375" style="1" customWidth="1"/>
    <col min="11" max="16384" width="11.42578125" style="1"/>
  </cols>
  <sheetData>
    <row r="27" spans="1:10" ht="11.25" customHeight="1" x14ac:dyDescent="0.25"/>
    <row r="28" spans="1:10" ht="15" customHeight="1" x14ac:dyDescent="0.25">
      <c r="A28" s="454" t="s">
        <v>0</v>
      </c>
      <c r="B28" s="454"/>
      <c r="C28" s="454"/>
      <c r="D28" s="454"/>
      <c r="E28" s="454"/>
      <c r="F28" s="454"/>
      <c r="G28" s="454"/>
      <c r="H28" s="454"/>
      <c r="I28" s="454"/>
      <c r="J28" s="454"/>
    </row>
    <row r="29" spans="1:10" ht="15" customHeight="1" x14ac:dyDescent="0.25">
      <c r="A29" s="454"/>
      <c r="B29" s="454"/>
      <c r="C29" s="454"/>
      <c r="D29" s="454"/>
      <c r="E29" s="454"/>
      <c r="F29" s="454"/>
      <c r="G29" s="454"/>
      <c r="H29" s="454"/>
      <c r="I29" s="454"/>
      <c r="J29" s="454"/>
    </row>
    <row r="30" spans="1:10" ht="15" customHeight="1" x14ac:dyDescent="0.25">
      <c r="A30" s="454"/>
      <c r="B30" s="454"/>
      <c r="C30" s="454"/>
      <c r="D30" s="454"/>
      <c r="E30" s="454"/>
      <c r="F30" s="454"/>
      <c r="G30" s="454"/>
      <c r="H30" s="454"/>
      <c r="I30" s="454"/>
      <c r="J30" s="454"/>
    </row>
    <row r="31" spans="1:10" ht="15" customHeight="1" x14ac:dyDescent="0.25">
      <c r="A31" s="455" t="s">
        <v>1</v>
      </c>
      <c r="B31" s="456"/>
      <c r="C31" s="456"/>
      <c r="D31" s="456"/>
      <c r="E31" s="456"/>
      <c r="F31" s="456"/>
      <c r="G31" s="456"/>
      <c r="H31" s="456"/>
      <c r="I31" s="456"/>
      <c r="J31" s="456"/>
    </row>
    <row r="32" spans="1:10" ht="15" customHeight="1" x14ac:dyDescent="0.25">
      <c r="A32" s="456"/>
      <c r="B32" s="456"/>
      <c r="C32" s="456"/>
      <c r="D32" s="456"/>
      <c r="E32" s="456"/>
      <c r="F32" s="456"/>
      <c r="G32" s="456"/>
      <c r="H32" s="456"/>
      <c r="I32" s="456"/>
      <c r="J32" s="456"/>
    </row>
    <row r="33" spans="1:10" ht="15" customHeight="1" x14ac:dyDescent="0.25">
      <c r="A33" s="456"/>
      <c r="B33" s="456"/>
      <c r="C33" s="456"/>
      <c r="D33" s="456"/>
      <c r="E33" s="456"/>
      <c r="F33" s="456"/>
      <c r="G33" s="456"/>
      <c r="H33" s="456"/>
      <c r="I33" s="456"/>
      <c r="J33" s="456"/>
    </row>
    <row r="34" spans="1:10" ht="15" customHeight="1" x14ac:dyDescent="0.25">
      <c r="A34" s="456"/>
      <c r="B34" s="456"/>
      <c r="C34" s="456"/>
      <c r="D34" s="456"/>
      <c r="E34" s="456"/>
      <c r="F34" s="456"/>
      <c r="G34" s="456"/>
      <c r="H34" s="456"/>
      <c r="I34" s="456"/>
      <c r="J34" s="456"/>
    </row>
    <row r="35" spans="1:10" ht="15" customHeight="1" x14ac:dyDescent="0.25">
      <c r="A35" s="456"/>
      <c r="B35" s="456"/>
      <c r="C35" s="456"/>
      <c r="D35" s="456"/>
      <c r="E35" s="456"/>
      <c r="F35" s="456"/>
      <c r="G35" s="456"/>
      <c r="H35" s="456"/>
      <c r="I35" s="456"/>
      <c r="J35" s="456"/>
    </row>
    <row r="36" spans="1:10" ht="15" customHeight="1" x14ac:dyDescent="0.25">
      <c r="A36" s="456"/>
      <c r="B36" s="456"/>
      <c r="C36" s="456"/>
      <c r="D36" s="456"/>
      <c r="E36" s="456"/>
      <c r="F36" s="456"/>
      <c r="G36" s="456"/>
      <c r="H36" s="456"/>
      <c r="I36" s="456"/>
      <c r="J36" s="456"/>
    </row>
    <row r="37" spans="1:10" ht="15" customHeight="1" x14ac:dyDescent="0.25">
      <c r="A37" s="456"/>
      <c r="B37" s="456"/>
      <c r="C37" s="456"/>
      <c r="D37" s="456"/>
      <c r="E37" s="456"/>
      <c r="F37" s="456"/>
      <c r="G37" s="456"/>
      <c r="H37" s="456"/>
      <c r="I37" s="456"/>
      <c r="J37" s="456"/>
    </row>
    <row r="38" spans="1:10" ht="15" customHeight="1" x14ac:dyDescent="0.25">
      <c r="A38" s="456"/>
      <c r="B38" s="456"/>
      <c r="C38" s="456"/>
      <c r="D38" s="456"/>
      <c r="E38" s="456"/>
      <c r="F38" s="456"/>
      <c r="G38" s="456"/>
      <c r="H38" s="456"/>
      <c r="I38" s="456"/>
      <c r="J38" s="456"/>
    </row>
    <row r="39" spans="1:10" ht="15" customHeight="1" x14ac:dyDescent="0.25">
      <c r="A39" s="456"/>
      <c r="B39" s="456"/>
      <c r="C39" s="456"/>
      <c r="D39" s="456"/>
      <c r="E39" s="456"/>
      <c r="F39" s="456"/>
      <c r="G39" s="456"/>
      <c r="H39" s="456"/>
      <c r="I39" s="456"/>
      <c r="J39" s="456"/>
    </row>
    <row r="40" spans="1:10" ht="15" customHeight="1" x14ac:dyDescent="0.25">
      <c r="A40" s="456"/>
      <c r="B40" s="456"/>
      <c r="C40" s="456"/>
      <c r="D40" s="456"/>
      <c r="E40" s="456"/>
      <c r="F40" s="456"/>
      <c r="G40" s="456"/>
      <c r="H40" s="456"/>
      <c r="I40" s="456"/>
      <c r="J40" s="456"/>
    </row>
    <row r="41" spans="1:10" ht="15" customHeight="1" x14ac:dyDescent="0.25">
      <c r="A41" s="456"/>
      <c r="B41" s="456"/>
      <c r="C41" s="456"/>
      <c r="D41" s="456"/>
      <c r="E41" s="456"/>
      <c r="F41" s="456"/>
      <c r="G41" s="456"/>
      <c r="H41" s="456"/>
      <c r="I41" s="456"/>
      <c r="J41" s="456"/>
    </row>
    <row r="42" spans="1:10" ht="15" customHeight="1" x14ac:dyDescent="0.25">
      <c r="A42" s="457" t="str">
        <f>'Pag1'!$C$9&amp;CHAR(10)&amp;'Pag1'!$C$10</f>
        <v>agosto
 2025</v>
      </c>
      <c r="B42" s="457"/>
      <c r="C42" s="457"/>
      <c r="D42" s="458" t="s">
        <v>2</v>
      </c>
      <c r="E42" s="458"/>
      <c r="F42" s="458"/>
      <c r="G42" s="459"/>
      <c r="H42" s="459"/>
      <c r="I42" s="459"/>
      <c r="J42" s="459"/>
    </row>
    <row r="43" spans="1:10" ht="15" customHeight="1" x14ac:dyDescent="0.25">
      <c r="A43" s="457"/>
      <c r="B43" s="457"/>
      <c r="C43" s="457"/>
      <c r="D43" s="458"/>
      <c r="E43" s="458"/>
      <c r="F43" s="458"/>
      <c r="G43" s="459"/>
      <c r="H43" s="459"/>
      <c r="I43" s="459"/>
      <c r="J43" s="459"/>
    </row>
    <row r="44" spans="1:10" ht="15" customHeight="1" x14ac:dyDescent="0.25">
      <c r="A44" s="457"/>
      <c r="B44" s="457"/>
      <c r="C44" s="457"/>
      <c r="D44" s="458"/>
      <c r="E44" s="458"/>
      <c r="F44" s="458"/>
      <c r="G44" s="459"/>
      <c r="H44" s="459"/>
      <c r="I44" s="459"/>
      <c r="J44" s="459"/>
    </row>
    <row r="45" spans="1:10" ht="15" customHeight="1" x14ac:dyDescent="0.25">
      <c r="A45" s="457"/>
      <c r="B45" s="457"/>
      <c r="C45" s="457"/>
      <c r="D45" s="458"/>
      <c r="E45" s="458"/>
      <c r="F45" s="458"/>
      <c r="G45" s="459"/>
      <c r="H45" s="459"/>
      <c r="I45" s="459"/>
      <c r="J45" s="459"/>
    </row>
    <row r="46" spans="1:10" ht="15" customHeight="1" x14ac:dyDescent="0.25">
      <c r="A46" s="457"/>
      <c r="B46" s="457"/>
      <c r="C46" s="457"/>
      <c r="D46" s="458"/>
      <c r="E46" s="458"/>
      <c r="F46" s="458"/>
      <c r="G46" s="459"/>
      <c r="H46" s="459"/>
      <c r="I46" s="459"/>
      <c r="J46" s="459"/>
    </row>
    <row r="47" spans="1:10" ht="15" customHeight="1" x14ac:dyDescent="0.25">
      <c r="A47" s="457"/>
      <c r="B47" s="457"/>
      <c r="C47" s="457"/>
      <c r="D47" s="458"/>
      <c r="E47" s="458"/>
      <c r="F47" s="458"/>
      <c r="G47" s="459"/>
      <c r="H47" s="459"/>
      <c r="I47" s="459"/>
      <c r="J47" s="459"/>
    </row>
    <row r="48" spans="1:10" ht="15" customHeight="1" x14ac:dyDescent="0.25">
      <c r="A48" s="457"/>
      <c r="B48" s="457"/>
      <c r="C48" s="457"/>
      <c r="D48" s="458"/>
      <c r="E48" s="458"/>
      <c r="F48" s="458"/>
      <c r="G48" s="459"/>
      <c r="H48" s="459"/>
      <c r="I48" s="459"/>
      <c r="J48" s="459"/>
    </row>
    <row r="49" spans="1:10" ht="15" customHeight="1" x14ac:dyDescent="0.25">
      <c r="A49" s="457"/>
      <c r="B49" s="457"/>
      <c r="C49" s="457"/>
      <c r="D49" s="458"/>
      <c r="E49" s="458"/>
      <c r="F49" s="458"/>
      <c r="G49" s="459"/>
      <c r="H49" s="459"/>
      <c r="I49" s="459"/>
      <c r="J49" s="459"/>
    </row>
    <row r="50" spans="1:10" ht="15" customHeight="1" x14ac:dyDescent="0.25">
      <c r="A50" s="457"/>
      <c r="B50" s="457"/>
      <c r="C50" s="457"/>
      <c r="D50" s="458"/>
      <c r="E50" s="458"/>
      <c r="F50" s="458"/>
      <c r="G50" s="459"/>
      <c r="H50" s="459"/>
      <c r="I50" s="459"/>
      <c r="J50" s="459"/>
    </row>
    <row r="51" spans="1:10" ht="15" customHeight="1" x14ac:dyDescent="0.25">
      <c r="A51" s="457"/>
      <c r="B51" s="457"/>
      <c r="C51" s="457"/>
      <c r="D51" s="458"/>
      <c r="E51" s="458"/>
      <c r="F51" s="458"/>
      <c r="G51" s="459"/>
      <c r="H51" s="459"/>
      <c r="I51" s="459"/>
      <c r="J51" s="459"/>
    </row>
    <row r="52" spans="1:10" ht="15" customHeight="1" x14ac:dyDescent="0.25">
      <c r="A52" s="457"/>
      <c r="B52" s="457"/>
      <c r="C52" s="457"/>
      <c r="D52" s="458"/>
      <c r="E52" s="458"/>
      <c r="F52" s="458"/>
      <c r="G52" s="459"/>
      <c r="H52" s="459"/>
      <c r="I52" s="459"/>
      <c r="J52" s="459"/>
    </row>
    <row r="53" spans="1:10" x14ac:dyDescent="0.25">
      <c r="A53" s="457"/>
      <c r="B53" s="457"/>
      <c r="C53" s="457"/>
      <c r="D53" s="458"/>
      <c r="E53" s="458"/>
      <c r="F53" s="458"/>
      <c r="G53" s="459"/>
      <c r="H53" s="459"/>
      <c r="I53" s="459"/>
      <c r="J53" s="459"/>
    </row>
    <row r="58" spans="1:10" x14ac:dyDescent="0.25">
      <c r="F58" s="2"/>
    </row>
    <row r="67" spans="5:5" x14ac:dyDescent="0.25">
      <c r="E67" s="3"/>
    </row>
  </sheetData>
  <mergeCells count="5">
    <mergeCell ref="A28:J30"/>
    <mergeCell ref="A31:J41"/>
    <mergeCell ref="A42:C53"/>
    <mergeCell ref="D42:F53"/>
    <mergeCell ref="G42:J53"/>
  </mergeCells>
  <printOptions horizontalCentered="1" verticalCentered="1"/>
  <pageMargins left="0" right="0" top="0" bottom="0" header="0" footer="0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8"/>
  <sheetViews>
    <sheetView showGridLines="0" view="pageBreakPreview" zoomScale="110" zoomScaleNormal="130" zoomScaleSheetLayoutView="110" workbookViewId="0">
      <selection activeCell="E59" sqref="E59"/>
    </sheetView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agosto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112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agosto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julio 2025</v>
      </c>
      <c r="F11" s="249"/>
      <c r="G11" s="250"/>
      <c r="H11" s="248" t="str">
        <f>'Pag1'!$H$10</f>
        <v>agosto 2024</v>
      </c>
      <c r="I11" s="251"/>
      <c r="J11" s="80"/>
    </row>
    <row r="12" spans="1:13" ht="12.95" customHeight="1" x14ac:dyDescent="0.35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38</v>
      </c>
      <c r="C14" s="260">
        <v>1811</v>
      </c>
      <c r="D14" s="261">
        <v>-82</v>
      </c>
      <c r="E14" s="262">
        <v>-4.3317485472794504</v>
      </c>
      <c r="F14" s="263">
        <v>1893</v>
      </c>
      <c r="G14" s="261">
        <v>-94</v>
      </c>
      <c r="H14" s="262">
        <v>-4.9343832020997374</v>
      </c>
      <c r="I14" s="264">
        <v>1905</v>
      </c>
      <c r="L14" s="40"/>
    </row>
    <row r="15" spans="1:13" s="33" customFormat="1" ht="12.95" customHeight="1" x14ac:dyDescent="0.2">
      <c r="B15" s="265" t="s">
        <v>39</v>
      </c>
      <c r="C15" s="266">
        <v>3893</v>
      </c>
      <c r="D15" s="267">
        <v>-70</v>
      </c>
      <c r="E15" s="268">
        <v>-1.7663386323492305</v>
      </c>
      <c r="F15" s="269">
        <v>3963</v>
      </c>
      <c r="G15" s="267">
        <v>-190</v>
      </c>
      <c r="H15" s="268">
        <v>-4.6534410972324265</v>
      </c>
      <c r="I15" s="270">
        <v>4083</v>
      </c>
      <c r="L15" s="40"/>
    </row>
    <row r="16" spans="1:13" s="33" customFormat="1" ht="12.95" customHeight="1" x14ac:dyDescent="0.2">
      <c r="B16" s="265" t="s">
        <v>40</v>
      </c>
      <c r="C16" s="266">
        <v>2316</v>
      </c>
      <c r="D16" s="267">
        <v>109</v>
      </c>
      <c r="E16" s="268">
        <v>4.9388309922972367</v>
      </c>
      <c r="F16" s="269">
        <v>2207</v>
      </c>
      <c r="G16" s="267">
        <v>24</v>
      </c>
      <c r="H16" s="268">
        <v>1.0471204188481675</v>
      </c>
      <c r="I16" s="270">
        <v>2292</v>
      </c>
      <c r="L16" s="40"/>
    </row>
    <row r="17" spans="2:12" s="33" customFormat="1" ht="12.95" customHeight="1" x14ac:dyDescent="0.2">
      <c r="B17" s="265" t="s">
        <v>41</v>
      </c>
      <c r="C17" s="266">
        <v>3007</v>
      </c>
      <c r="D17" s="267">
        <v>-33</v>
      </c>
      <c r="E17" s="268">
        <v>-1.0855263157894737</v>
      </c>
      <c r="F17" s="269">
        <v>3040</v>
      </c>
      <c r="G17" s="267">
        <v>78</v>
      </c>
      <c r="H17" s="268">
        <v>2.6630249231819736</v>
      </c>
      <c r="I17" s="270">
        <v>2929</v>
      </c>
      <c r="L17" s="40"/>
    </row>
    <row r="18" spans="2:12" s="33" customFormat="1" ht="12.95" customHeight="1" x14ac:dyDescent="0.2">
      <c r="B18" s="265" t="s">
        <v>42</v>
      </c>
      <c r="C18" s="266">
        <v>1432</v>
      </c>
      <c r="D18" s="267">
        <v>-37</v>
      </c>
      <c r="E18" s="268">
        <v>-2.5187202178352619</v>
      </c>
      <c r="F18" s="269">
        <v>1469</v>
      </c>
      <c r="G18" s="267">
        <v>31</v>
      </c>
      <c r="H18" s="268">
        <v>2.2127052105638829</v>
      </c>
      <c r="I18" s="270">
        <v>1401</v>
      </c>
      <c r="L18" s="40"/>
    </row>
    <row r="19" spans="2:12" s="33" customFormat="1" ht="12.95" customHeight="1" x14ac:dyDescent="0.2">
      <c r="B19" s="265" t="s">
        <v>43</v>
      </c>
      <c r="C19" s="266">
        <v>1537</v>
      </c>
      <c r="D19" s="267">
        <v>-4</v>
      </c>
      <c r="E19" s="268">
        <v>-0.25957170668397145</v>
      </c>
      <c r="F19" s="269">
        <v>1541</v>
      </c>
      <c r="G19" s="267">
        <v>-175</v>
      </c>
      <c r="H19" s="268">
        <v>-10.221962616822431</v>
      </c>
      <c r="I19" s="270">
        <v>1712</v>
      </c>
      <c r="L19" s="40"/>
    </row>
    <row r="20" spans="2:12" s="33" customFormat="1" ht="12.95" customHeight="1" x14ac:dyDescent="0.2">
      <c r="B20" s="265" t="s">
        <v>44</v>
      </c>
      <c r="C20" s="266">
        <v>3915</v>
      </c>
      <c r="D20" s="267">
        <v>-111</v>
      </c>
      <c r="E20" s="268">
        <v>-2.7570789865871834</v>
      </c>
      <c r="F20" s="269">
        <v>4026</v>
      </c>
      <c r="G20" s="267">
        <v>-61</v>
      </c>
      <c r="H20" s="268">
        <v>-1.5342052313883299</v>
      </c>
      <c r="I20" s="270">
        <v>3976</v>
      </c>
      <c r="L20" s="40"/>
    </row>
    <row r="21" spans="2:12" s="33" customFormat="1" ht="12.95" customHeight="1" x14ac:dyDescent="0.2">
      <c r="B21" s="271" t="s">
        <v>45</v>
      </c>
      <c r="C21" s="272">
        <v>6235</v>
      </c>
      <c r="D21" s="273">
        <v>-27</v>
      </c>
      <c r="E21" s="274">
        <v>-0.4311721494730118</v>
      </c>
      <c r="F21" s="275">
        <v>6262</v>
      </c>
      <c r="G21" s="273">
        <v>-50</v>
      </c>
      <c r="H21" s="274">
        <v>-0.79554494828957845</v>
      </c>
      <c r="I21" s="276">
        <v>6285</v>
      </c>
      <c r="L21" s="40"/>
    </row>
    <row r="22" spans="2:12" s="33" customFormat="1" ht="12.95" customHeight="1" x14ac:dyDescent="0.2">
      <c r="B22" s="277" t="s">
        <v>46</v>
      </c>
      <c r="C22" s="278">
        <v>24146</v>
      </c>
      <c r="D22" s="279">
        <v>-255</v>
      </c>
      <c r="E22" s="280">
        <v>-1.0450391377402566</v>
      </c>
      <c r="F22" s="281">
        <v>24401</v>
      </c>
      <c r="G22" s="279">
        <v>-437</v>
      </c>
      <c r="H22" s="280">
        <v>-1.7776512223894561</v>
      </c>
      <c r="I22" s="282">
        <v>24583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47</v>
      </c>
      <c r="C24" s="260">
        <v>351</v>
      </c>
      <c r="D24" s="261">
        <v>15</v>
      </c>
      <c r="E24" s="262">
        <v>4.4642857142857144</v>
      </c>
      <c r="F24" s="263">
        <v>336</v>
      </c>
      <c r="G24" s="261">
        <v>-52</v>
      </c>
      <c r="H24" s="262">
        <v>-12.903225806451612</v>
      </c>
      <c r="I24" s="264">
        <v>403</v>
      </c>
      <c r="L24" s="40"/>
    </row>
    <row r="25" spans="2:12" s="33" customFormat="1" ht="12.95" customHeight="1" x14ac:dyDescent="0.2">
      <c r="B25" s="265" t="s">
        <v>48</v>
      </c>
      <c r="C25" s="266">
        <v>258</v>
      </c>
      <c r="D25" s="267">
        <v>-15</v>
      </c>
      <c r="E25" s="268">
        <v>-5.4945054945054945</v>
      </c>
      <c r="F25" s="269">
        <v>273</v>
      </c>
      <c r="G25" s="267">
        <v>2</v>
      </c>
      <c r="H25" s="268">
        <v>0.78125</v>
      </c>
      <c r="I25" s="270">
        <v>256</v>
      </c>
      <c r="L25" s="40"/>
    </row>
    <row r="26" spans="2:12" s="33" customFormat="1" ht="12.95" customHeight="1" x14ac:dyDescent="0.2">
      <c r="B26" s="271" t="s">
        <v>49</v>
      </c>
      <c r="C26" s="272">
        <v>1767</v>
      </c>
      <c r="D26" s="273">
        <v>5</v>
      </c>
      <c r="E26" s="274">
        <v>0.28376844494892167</v>
      </c>
      <c r="F26" s="275">
        <v>1762</v>
      </c>
      <c r="G26" s="273">
        <v>50</v>
      </c>
      <c r="H26" s="274">
        <v>2.9120559114735003</v>
      </c>
      <c r="I26" s="276">
        <v>1717</v>
      </c>
      <c r="L26" s="40"/>
    </row>
    <row r="27" spans="2:12" s="33" customFormat="1" ht="12.95" customHeight="1" x14ac:dyDescent="0.2">
      <c r="B27" s="277" t="s">
        <v>50</v>
      </c>
      <c r="C27" s="278">
        <v>2376</v>
      </c>
      <c r="D27" s="279">
        <v>5</v>
      </c>
      <c r="E27" s="280">
        <v>0.21088148460565162</v>
      </c>
      <c r="F27" s="281">
        <v>2371</v>
      </c>
      <c r="G27" s="279">
        <v>0</v>
      </c>
      <c r="H27" s="280">
        <v>0</v>
      </c>
      <c r="I27" s="282">
        <v>2376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51</v>
      </c>
      <c r="C29" s="278">
        <v>1754</v>
      </c>
      <c r="D29" s="279">
        <v>56</v>
      </c>
      <c r="E29" s="280">
        <v>3.2979976442873968</v>
      </c>
      <c r="F29" s="281">
        <v>1698</v>
      </c>
      <c r="G29" s="288">
        <v>-161</v>
      </c>
      <c r="H29" s="280">
        <v>-8.4073107049608353</v>
      </c>
      <c r="I29" s="282">
        <v>1915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52</v>
      </c>
      <c r="C31" s="278">
        <v>1359</v>
      </c>
      <c r="D31" s="279">
        <v>-7</v>
      </c>
      <c r="E31" s="280">
        <v>-0.51244509516837478</v>
      </c>
      <c r="F31" s="281">
        <v>1366</v>
      </c>
      <c r="G31" s="288">
        <v>-131</v>
      </c>
      <c r="H31" s="280">
        <v>-8.7919463087248317</v>
      </c>
      <c r="I31" s="282">
        <v>1490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53</v>
      </c>
      <c r="C33" s="260">
        <v>2107</v>
      </c>
      <c r="D33" s="261">
        <v>-26</v>
      </c>
      <c r="E33" s="262">
        <v>-1.2189404594467885</v>
      </c>
      <c r="F33" s="263">
        <v>2133</v>
      </c>
      <c r="G33" s="261">
        <v>-184</v>
      </c>
      <c r="H33" s="262">
        <v>-8.0314273243125278</v>
      </c>
      <c r="I33" s="264">
        <v>2291</v>
      </c>
      <c r="L33" s="40"/>
    </row>
    <row r="34" spans="2:12" s="33" customFormat="1" ht="12.95" customHeight="1" x14ac:dyDescent="0.2">
      <c r="B34" s="289" t="s">
        <v>54</v>
      </c>
      <c r="C34" s="272">
        <v>1765</v>
      </c>
      <c r="D34" s="273">
        <v>19</v>
      </c>
      <c r="E34" s="274">
        <v>1.0882016036655211</v>
      </c>
      <c r="F34" s="275">
        <v>1746</v>
      </c>
      <c r="G34" s="273">
        <v>-232</v>
      </c>
      <c r="H34" s="274">
        <v>-11.617426139208813</v>
      </c>
      <c r="I34" s="276">
        <v>1997</v>
      </c>
      <c r="L34" s="40"/>
    </row>
    <row r="35" spans="2:12" s="33" customFormat="1" ht="12.95" customHeight="1" x14ac:dyDescent="0.2">
      <c r="B35" s="277" t="s">
        <v>55</v>
      </c>
      <c r="C35" s="278">
        <v>3872</v>
      </c>
      <c r="D35" s="279">
        <v>-7</v>
      </c>
      <c r="E35" s="280">
        <v>-0.18045888115493686</v>
      </c>
      <c r="F35" s="281">
        <v>3879</v>
      </c>
      <c r="G35" s="279">
        <v>-416</v>
      </c>
      <c r="H35" s="280">
        <v>-9.7014925373134329</v>
      </c>
      <c r="I35" s="282">
        <v>4288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56</v>
      </c>
      <c r="C37" s="278">
        <v>995</v>
      </c>
      <c r="D37" s="279">
        <v>48</v>
      </c>
      <c r="E37" s="280">
        <v>5.0686378035902857</v>
      </c>
      <c r="F37" s="281">
        <v>947</v>
      </c>
      <c r="G37" s="279">
        <v>-35</v>
      </c>
      <c r="H37" s="280">
        <v>-3.3980582524271843</v>
      </c>
      <c r="I37" s="282">
        <v>1030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57</v>
      </c>
      <c r="C39" s="260">
        <v>820</v>
      </c>
      <c r="D39" s="261">
        <v>-14</v>
      </c>
      <c r="E39" s="262">
        <v>-1.6786570743405276</v>
      </c>
      <c r="F39" s="263">
        <v>834</v>
      </c>
      <c r="G39" s="261">
        <v>-8</v>
      </c>
      <c r="H39" s="262">
        <v>-0.96618357487922701</v>
      </c>
      <c r="I39" s="264">
        <v>828</v>
      </c>
      <c r="L39" s="40"/>
    </row>
    <row r="40" spans="2:12" s="33" customFormat="1" ht="12.95" customHeight="1" x14ac:dyDescent="0.2">
      <c r="B40" s="265" t="s">
        <v>58</v>
      </c>
      <c r="C40" s="266">
        <v>1206</v>
      </c>
      <c r="D40" s="267">
        <v>23</v>
      </c>
      <c r="E40" s="268">
        <v>1.9442096365173289</v>
      </c>
      <c r="F40" s="269">
        <v>1183</v>
      </c>
      <c r="G40" s="267">
        <v>-18</v>
      </c>
      <c r="H40" s="268">
        <v>-1.4705882352941175</v>
      </c>
      <c r="I40" s="270">
        <v>1224</v>
      </c>
      <c r="L40" s="40"/>
    </row>
    <row r="41" spans="2:12" s="33" customFormat="1" ht="12.95" customHeight="1" x14ac:dyDescent="0.2">
      <c r="B41" s="265" t="s">
        <v>59</v>
      </c>
      <c r="C41" s="266">
        <v>315</v>
      </c>
      <c r="D41" s="267">
        <v>-25</v>
      </c>
      <c r="E41" s="268">
        <v>-7.3529411764705888</v>
      </c>
      <c r="F41" s="269">
        <v>340</v>
      </c>
      <c r="G41" s="267">
        <v>-31</v>
      </c>
      <c r="H41" s="268">
        <v>-8.9595375722543356</v>
      </c>
      <c r="I41" s="270">
        <v>346</v>
      </c>
      <c r="L41" s="40"/>
    </row>
    <row r="42" spans="2:12" s="33" customFormat="1" ht="12.95" customHeight="1" x14ac:dyDescent="0.2">
      <c r="B42" s="265" t="s">
        <v>60</v>
      </c>
      <c r="C42" s="266">
        <v>469</v>
      </c>
      <c r="D42" s="267">
        <v>3</v>
      </c>
      <c r="E42" s="268">
        <v>0.64377682403433478</v>
      </c>
      <c r="F42" s="269">
        <v>466</v>
      </c>
      <c r="G42" s="267">
        <v>9</v>
      </c>
      <c r="H42" s="268">
        <v>1.956521739130435</v>
      </c>
      <c r="I42" s="270">
        <v>460</v>
      </c>
      <c r="L42" s="40"/>
    </row>
    <row r="43" spans="2:12" s="33" customFormat="1" ht="12.95" customHeight="1" x14ac:dyDescent="0.2">
      <c r="B43" s="271" t="s">
        <v>61</v>
      </c>
      <c r="C43" s="272">
        <v>1511</v>
      </c>
      <c r="D43" s="273">
        <v>-20</v>
      </c>
      <c r="E43" s="274">
        <v>-1.3063357282821686</v>
      </c>
      <c r="F43" s="275">
        <v>1531</v>
      </c>
      <c r="G43" s="273">
        <v>-81</v>
      </c>
      <c r="H43" s="274">
        <v>-5.0879396984924625</v>
      </c>
      <c r="I43" s="276">
        <v>1592</v>
      </c>
      <c r="L43" s="40"/>
    </row>
    <row r="44" spans="2:12" s="33" customFormat="1" ht="12.95" customHeight="1" x14ac:dyDescent="0.2">
      <c r="B44" s="277" t="s">
        <v>62</v>
      </c>
      <c r="C44" s="278">
        <v>4321</v>
      </c>
      <c r="D44" s="279">
        <v>-33</v>
      </c>
      <c r="E44" s="280">
        <v>-0.75792374827744602</v>
      </c>
      <c r="F44" s="281">
        <v>4354</v>
      </c>
      <c r="G44" s="279">
        <v>-129</v>
      </c>
      <c r="H44" s="280">
        <v>-2.898876404494382</v>
      </c>
      <c r="I44" s="282">
        <v>4450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63</v>
      </c>
      <c r="C46" s="260">
        <v>303</v>
      </c>
      <c r="D46" s="261">
        <v>-6</v>
      </c>
      <c r="E46" s="262">
        <v>-1.9417475728155338</v>
      </c>
      <c r="F46" s="263">
        <v>309</v>
      </c>
      <c r="G46" s="261">
        <v>3</v>
      </c>
      <c r="H46" s="262">
        <v>1</v>
      </c>
      <c r="I46" s="264">
        <v>300</v>
      </c>
      <c r="L46" s="40"/>
    </row>
    <row r="47" spans="2:12" s="33" customFormat="1" ht="12.95" customHeight="1" x14ac:dyDescent="0.2">
      <c r="B47" s="265" t="s">
        <v>64</v>
      </c>
      <c r="C47" s="266">
        <v>515</v>
      </c>
      <c r="D47" s="267">
        <v>44</v>
      </c>
      <c r="E47" s="268">
        <v>9.3418259023354562</v>
      </c>
      <c r="F47" s="269">
        <v>471</v>
      </c>
      <c r="G47" s="267">
        <v>-31</v>
      </c>
      <c r="H47" s="268">
        <v>-5.6776556776556779</v>
      </c>
      <c r="I47" s="270">
        <v>546</v>
      </c>
      <c r="L47" s="40"/>
    </row>
    <row r="48" spans="2:12" s="33" customFormat="1" ht="12.95" customHeight="1" x14ac:dyDescent="0.2">
      <c r="B48" s="265" t="s">
        <v>65</v>
      </c>
      <c r="C48" s="266">
        <v>669</v>
      </c>
      <c r="D48" s="267">
        <v>-50</v>
      </c>
      <c r="E48" s="268">
        <v>-6.9541029207232263</v>
      </c>
      <c r="F48" s="269">
        <v>719</v>
      </c>
      <c r="G48" s="267">
        <v>-10</v>
      </c>
      <c r="H48" s="268">
        <v>-1.4727540500736376</v>
      </c>
      <c r="I48" s="270">
        <v>679</v>
      </c>
      <c r="L48" s="40"/>
    </row>
    <row r="49" spans="2:12" s="33" customFormat="1" ht="12.95" customHeight="1" x14ac:dyDescent="0.2">
      <c r="B49" s="265" t="s">
        <v>66</v>
      </c>
      <c r="C49" s="266">
        <v>267</v>
      </c>
      <c r="D49" s="267">
        <v>8</v>
      </c>
      <c r="E49" s="268">
        <v>3.0888030888030888</v>
      </c>
      <c r="F49" s="269">
        <v>259</v>
      </c>
      <c r="G49" s="267">
        <v>20</v>
      </c>
      <c r="H49" s="268">
        <v>8.097165991902834</v>
      </c>
      <c r="I49" s="270">
        <v>247</v>
      </c>
      <c r="L49" s="40"/>
    </row>
    <row r="50" spans="2:12" s="33" customFormat="1" ht="12.95" customHeight="1" x14ac:dyDescent="0.2">
      <c r="B50" s="265" t="s">
        <v>67</v>
      </c>
      <c r="C50" s="266">
        <v>615</v>
      </c>
      <c r="D50" s="267">
        <v>-14</v>
      </c>
      <c r="E50" s="268">
        <v>-2.2257551669316373</v>
      </c>
      <c r="F50" s="269">
        <v>629</v>
      </c>
      <c r="G50" s="267">
        <v>-91</v>
      </c>
      <c r="H50" s="268">
        <v>-12.889518413597735</v>
      </c>
      <c r="I50" s="270">
        <v>706</v>
      </c>
      <c r="L50" s="40"/>
    </row>
    <row r="51" spans="2:12" s="33" customFormat="1" ht="12.95" customHeight="1" x14ac:dyDescent="0.2">
      <c r="B51" s="265" t="s">
        <v>68</v>
      </c>
      <c r="C51" s="266">
        <v>169</v>
      </c>
      <c r="D51" s="267">
        <v>16</v>
      </c>
      <c r="E51" s="268">
        <v>10.457516339869281</v>
      </c>
      <c r="F51" s="269">
        <v>153</v>
      </c>
      <c r="G51" s="267">
        <v>-4</v>
      </c>
      <c r="H51" s="268">
        <v>-2.3121387283236992</v>
      </c>
      <c r="I51" s="270">
        <v>173</v>
      </c>
      <c r="L51" s="40"/>
    </row>
    <row r="52" spans="2:12" s="33" customFormat="1" ht="12.95" customHeight="1" x14ac:dyDescent="0.2">
      <c r="B52" s="265" t="s">
        <v>69</v>
      </c>
      <c r="C52" s="266">
        <v>155</v>
      </c>
      <c r="D52" s="267">
        <v>7</v>
      </c>
      <c r="E52" s="268">
        <v>4.7297297297297298</v>
      </c>
      <c r="F52" s="269">
        <v>148</v>
      </c>
      <c r="G52" s="267">
        <v>23</v>
      </c>
      <c r="H52" s="268">
        <v>17.424242424242426</v>
      </c>
      <c r="I52" s="270">
        <v>132</v>
      </c>
      <c r="L52" s="40"/>
    </row>
    <row r="53" spans="2:12" s="33" customFormat="1" ht="12.95" customHeight="1" x14ac:dyDescent="0.2">
      <c r="B53" s="265" t="s">
        <v>70</v>
      </c>
      <c r="C53" s="266">
        <v>856</v>
      </c>
      <c r="D53" s="267">
        <v>0</v>
      </c>
      <c r="E53" s="268">
        <v>0</v>
      </c>
      <c r="F53" s="269">
        <v>856</v>
      </c>
      <c r="G53" s="267">
        <v>-90</v>
      </c>
      <c r="H53" s="268">
        <v>-9.513742071881607</v>
      </c>
      <c r="I53" s="270">
        <v>946</v>
      </c>
      <c r="L53" s="40"/>
    </row>
    <row r="54" spans="2:12" s="33" customFormat="1" ht="12.95" customHeight="1" x14ac:dyDescent="0.2">
      <c r="B54" s="271" t="s">
        <v>71</v>
      </c>
      <c r="C54" s="272">
        <v>271</v>
      </c>
      <c r="D54" s="273">
        <v>18</v>
      </c>
      <c r="E54" s="274">
        <v>7.1146245059288544</v>
      </c>
      <c r="F54" s="275">
        <v>253</v>
      </c>
      <c r="G54" s="273">
        <v>-29</v>
      </c>
      <c r="H54" s="274">
        <v>-9.6666666666666661</v>
      </c>
      <c r="I54" s="276">
        <v>300</v>
      </c>
      <c r="L54" s="40"/>
    </row>
    <row r="55" spans="2:12" s="33" customFormat="1" ht="12.95" customHeight="1" x14ac:dyDescent="0.2">
      <c r="B55" s="277" t="s">
        <v>72</v>
      </c>
      <c r="C55" s="278">
        <v>3820</v>
      </c>
      <c r="D55" s="279">
        <v>23</v>
      </c>
      <c r="E55" s="280">
        <v>0.60574137476955492</v>
      </c>
      <c r="F55" s="281">
        <v>3797</v>
      </c>
      <c r="G55" s="279">
        <v>-209</v>
      </c>
      <c r="H55" s="280">
        <v>-5.1873914122611069</v>
      </c>
      <c r="I55" s="282">
        <v>4029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73</v>
      </c>
      <c r="C57" s="260">
        <v>8137</v>
      </c>
      <c r="D57" s="261">
        <v>425</v>
      </c>
      <c r="E57" s="262">
        <v>5.5108921161825721</v>
      </c>
      <c r="F57" s="263">
        <v>7712</v>
      </c>
      <c r="G57" s="261">
        <v>681</v>
      </c>
      <c r="H57" s="262">
        <v>9.1335836909871251</v>
      </c>
      <c r="I57" s="264">
        <v>7456</v>
      </c>
      <c r="L57" s="40"/>
    </row>
    <row r="58" spans="2:12" s="33" customFormat="1" ht="12.95" customHeight="1" x14ac:dyDescent="0.2">
      <c r="B58" s="265" t="s">
        <v>74</v>
      </c>
      <c r="C58" s="266">
        <v>1061</v>
      </c>
      <c r="D58" s="267">
        <v>87</v>
      </c>
      <c r="E58" s="268">
        <v>8.9322381930184811</v>
      </c>
      <c r="F58" s="269">
        <v>974</v>
      </c>
      <c r="G58" s="267">
        <v>74</v>
      </c>
      <c r="H58" s="268">
        <v>7.4974670719351568</v>
      </c>
      <c r="I58" s="270">
        <v>987</v>
      </c>
      <c r="L58" s="40"/>
    </row>
    <row r="59" spans="2:12" s="33" customFormat="1" ht="12.95" customHeight="1" x14ac:dyDescent="0.2">
      <c r="B59" s="265" t="s">
        <v>75</v>
      </c>
      <c r="C59" s="266">
        <v>716</v>
      </c>
      <c r="D59" s="267">
        <v>2</v>
      </c>
      <c r="E59" s="268">
        <v>0.28011204481792717</v>
      </c>
      <c r="F59" s="269">
        <v>714</v>
      </c>
      <c r="G59" s="267">
        <v>12</v>
      </c>
      <c r="H59" s="268">
        <v>1.7045454545454544</v>
      </c>
      <c r="I59" s="270">
        <v>704</v>
      </c>
      <c r="L59" s="40"/>
    </row>
    <row r="60" spans="2:12" s="33" customFormat="1" ht="12.95" customHeight="1" x14ac:dyDescent="0.2">
      <c r="B60" s="271" t="s">
        <v>76</v>
      </c>
      <c r="C60" s="272">
        <v>1397</v>
      </c>
      <c r="D60" s="273">
        <v>66</v>
      </c>
      <c r="E60" s="274">
        <v>4.9586776859504136</v>
      </c>
      <c r="F60" s="275">
        <v>1331</v>
      </c>
      <c r="G60" s="273">
        <v>98</v>
      </c>
      <c r="H60" s="274">
        <v>7.5442648190916088</v>
      </c>
      <c r="I60" s="276">
        <v>1299</v>
      </c>
      <c r="L60" s="40"/>
    </row>
    <row r="61" spans="2:12" s="33" customFormat="1" ht="12.95" customHeight="1" x14ac:dyDescent="0.2">
      <c r="B61" s="277" t="s">
        <v>77</v>
      </c>
      <c r="C61" s="278">
        <v>11311</v>
      </c>
      <c r="D61" s="279">
        <v>580</v>
      </c>
      <c r="E61" s="280">
        <v>5.404901686702078</v>
      </c>
      <c r="F61" s="281">
        <v>10731</v>
      </c>
      <c r="G61" s="279">
        <v>865</v>
      </c>
      <c r="H61" s="280">
        <v>8.2806816006126738</v>
      </c>
      <c r="I61" s="282">
        <v>10446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78</v>
      </c>
      <c r="C63" s="260">
        <v>3022</v>
      </c>
      <c r="D63" s="261">
        <v>138</v>
      </c>
      <c r="E63" s="262">
        <v>4.7850208044382798</v>
      </c>
      <c r="F63" s="263">
        <v>2884</v>
      </c>
      <c r="G63" s="261">
        <v>-496</v>
      </c>
      <c r="H63" s="262">
        <v>-14.098919840818647</v>
      </c>
      <c r="I63" s="264">
        <v>3518</v>
      </c>
      <c r="L63" s="40"/>
    </row>
    <row r="64" spans="2:12" s="33" customFormat="1" ht="12.95" customHeight="1" x14ac:dyDescent="0.2">
      <c r="B64" s="265" t="s">
        <v>79</v>
      </c>
      <c r="C64" s="266">
        <v>1026</v>
      </c>
      <c r="D64" s="267">
        <v>76</v>
      </c>
      <c r="E64" s="268">
        <v>8</v>
      </c>
      <c r="F64" s="269">
        <v>950</v>
      </c>
      <c r="G64" s="267">
        <v>-263</v>
      </c>
      <c r="H64" s="268">
        <v>-20.403413498836308</v>
      </c>
      <c r="I64" s="270">
        <v>1289</v>
      </c>
      <c r="L64" s="40"/>
    </row>
    <row r="65" spans="2:12" s="33" customFormat="1" ht="12.95" customHeight="1" x14ac:dyDescent="0.2">
      <c r="B65" s="271" t="s">
        <v>80</v>
      </c>
      <c r="C65" s="272">
        <v>4412</v>
      </c>
      <c r="D65" s="273">
        <v>177</v>
      </c>
      <c r="E65" s="274">
        <v>4.1794569067296337</v>
      </c>
      <c r="F65" s="275">
        <v>4235</v>
      </c>
      <c r="G65" s="273">
        <v>-867</v>
      </c>
      <c r="H65" s="274">
        <v>-16.423565069141883</v>
      </c>
      <c r="I65" s="276">
        <v>5279</v>
      </c>
      <c r="L65" s="40"/>
    </row>
    <row r="66" spans="2:12" s="33" customFormat="1" ht="12.95" customHeight="1" x14ac:dyDescent="0.2">
      <c r="B66" s="277" t="s">
        <v>81</v>
      </c>
      <c r="C66" s="278">
        <v>8460</v>
      </c>
      <c r="D66" s="279">
        <v>391</v>
      </c>
      <c r="E66" s="280">
        <v>4.8457057875821041</v>
      </c>
      <c r="F66" s="281">
        <v>8069</v>
      </c>
      <c r="G66" s="279">
        <v>-1626</v>
      </c>
      <c r="H66" s="280">
        <v>-16.121356335514577</v>
      </c>
      <c r="I66" s="282">
        <v>10086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82</v>
      </c>
      <c r="C68" s="260">
        <v>1665</v>
      </c>
      <c r="D68" s="261">
        <v>6</v>
      </c>
      <c r="E68" s="262">
        <v>0.36166365280289331</v>
      </c>
      <c r="F68" s="263">
        <v>1659</v>
      </c>
      <c r="G68" s="261">
        <v>-29</v>
      </c>
      <c r="H68" s="262">
        <v>-1.7119244391971666</v>
      </c>
      <c r="I68" s="264">
        <v>1694</v>
      </c>
      <c r="L68" s="40"/>
    </row>
    <row r="69" spans="2:12" s="33" customFormat="1" ht="12.95" customHeight="1" x14ac:dyDescent="0.2">
      <c r="B69" s="271" t="s">
        <v>83</v>
      </c>
      <c r="C69" s="272">
        <v>863</v>
      </c>
      <c r="D69" s="273">
        <v>34</v>
      </c>
      <c r="E69" s="274">
        <v>4.101326899879373</v>
      </c>
      <c r="F69" s="275">
        <v>829</v>
      </c>
      <c r="G69" s="273">
        <v>-78</v>
      </c>
      <c r="H69" s="274">
        <v>-8.2890541976620611</v>
      </c>
      <c r="I69" s="276">
        <v>941</v>
      </c>
      <c r="L69" s="40"/>
    </row>
    <row r="70" spans="2:12" s="33" customFormat="1" ht="12.95" customHeight="1" x14ac:dyDescent="0.2">
      <c r="B70" s="277" t="s">
        <v>84</v>
      </c>
      <c r="C70" s="278">
        <v>2528</v>
      </c>
      <c r="D70" s="279">
        <v>40</v>
      </c>
      <c r="E70" s="280">
        <v>1.607717041800643</v>
      </c>
      <c r="F70" s="281">
        <v>2488</v>
      </c>
      <c r="G70" s="279">
        <v>-107</v>
      </c>
      <c r="H70" s="280">
        <v>-4.0607210626185957</v>
      </c>
      <c r="I70" s="282">
        <v>2635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85</v>
      </c>
      <c r="C72" s="260">
        <v>797</v>
      </c>
      <c r="D72" s="261">
        <v>33</v>
      </c>
      <c r="E72" s="262">
        <v>4.3193717277486909</v>
      </c>
      <c r="F72" s="263">
        <v>764</v>
      </c>
      <c r="G72" s="261">
        <v>-36</v>
      </c>
      <c r="H72" s="262">
        <v>-4.3217286914765909</v>
      </c>
      <c r="I72" s="264">
        <v>833</v>
      </c>
      <c r="L72" s="40"/>
    </row>
    <row r="73" spans="2:12" s="33" customFormat="1" ht="12.95" customHeight="1" x14ac:dyDescent="0.2">
      <c r="B73" s="265" t="s">
        <v>86</v>
      </c>
      <c r="C73" s="266">
        <v>234</v>
      </c>
      <c r="D73" s="267">
        <v>16</v>
      </c>
      <c r="E73" s="268">
        <v>7.3394495412844041</v>
      </c>
      <c r="F73" s="269">
        <v>218</v>
      </c>
      <c r="G73" s="267">
        <v>6</v>
      </c>
      <c r="H73" s="268">
        <v>2.6315789473684208</v>
      </c>
      <c r="I73" s="270">
        <v>228</v>
      </c>
      <c r="L73" s="40"/>
    </row>
    <row r="74" spans="2:12" s="33" customFormat="1" ht="12.95" customHeight="1" x14ac:dyDescent="0.2">
      <c r="B74" s="265" t="s">
        <v>87</v>
      </c>
      <c r="C74" s="266">
        <v>296</v>
      </c>
      <c r="D74" s="267">
        <v>-7</v>
      </c>
      <c r="E74" s="268">
        <v>-2.3102310231023102</v>
      </c>
      <c r="F74" s="269">
        <v>303</v>
      </c>
      <c r="G74" s="267">
        <v>-35</v>
      </c>
      <c r="H74" s="268">
        <v>-10.574018126888216</v>
      </c>
      <c r="I74" s="270">
        <v>331</v>
      </c>
      <c r="L74" s="40"/>
    </row>
    <row r="75" spans="2:12" s="33" customFormat="1" ht="12.95" customHeight="1" x14ac:dyDescent="0.2">
      <c r="B75" s="271" t="s">
        <v>88</v>
      </c>
      <c r="C75" s="272">
        <v>773</v>
      </c>
      <c r="D75" s="273">
        <v>20</v>
      </c>
      <c r="E75" s="274">
        <v>2.6560424966799467</v>
      </c>
      <c r="F75" s="275">
        <v>753</v>
      </c>
      <c r="G75" s="273">
        <v>-65</v>
      </c>
      <c r="H75" s="274">
        <v>-7.7565632458233891</v>
      </c>
      <c r="I75" s="276">
        <v>838</v>
      </c>
      <c r="L75" s="40"/>
    </row>
    <row r="76" spans="2:12" s="33" customFormat="1" ht="12.95" customHeight="1" x14ac:dyDescent="0.2">
      <c r="B76" s="277" t="s">
        <v>89</v>
      </c>
      <c r="C76" s="278">
        <v>2100</v>
      </c>
      <c r="D76" s="279">
        <v>62</v>
      </c>
      <c r="E76" s="280">
        <v>3.0421982335623161</v>
      </c>
      <c r="F76" s="281">
        <v>2038</v>
      </c>
      <c r="G76" s="279">
        <v>-130</v>
      </c>
      <c r="H76" s="280">
        <v>-5.8295964125560538</v>
      </c>
      <c r="I76" s="282">
        <v>2230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90</v>
      </c>
      <c r="C78" s="278">
        <v>9504</v>
      </c>
      <c r="D78" s="279">
        <v>477</v>
      </c>
      <c r="E78" s="280">
        <v>5.2841475573280157</v>
      </c>
      <c r="F78" s="281">
        <v>9027</v>
      </c>
      <c r="G78" s="279">
        <v>-885</v>
      </c>
      <c r="H78" s="280">
        <v>-8.5186254692463184</v>
      </c>
      <c r="I78" s="282">
        <v>10389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91</v>
      </c>
      <c r="C80" s="278">
        <v>3672</v>
      </c>
      <c r="D80" s="279">
        <v>-61</v>
      </c>
      <c r="E80" s="280">
        <v>-1.6340744709349049</v>
      </c>
      <c r="F80" s="281">
        <v>3733</v>
      </c>
      <c r="G80" s="279">
        <v>-74</v>
      </c>
      <c r="H80" s="280">
        <v>-1.9754404698344903</v>
      </c>
      <c r="I80" s="282">
        <v>3746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92</v>
      </c>
      <c r="C82" s="278">
        <v>1399</v>
      </c>
      <c r="D82" s="279">
        <v>39</v>
      </c>
      <c r="E82" s="280">
        <v>2.8676470588235294</v>
      </c>
      <c r="F82" s="281">
        <v>1360</v>
      </c>
      <c r="G82" s="279">
        <v>56</v>
      </c>
      <c r="H82" s="280">
        <v>4.169769173492182</v>
      </c>
      <c r="I82" s="282">
        <v>1343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93</v>
      </c>
      <c r="C84" s="260">
        <v>761</v>
      </c>
      <c r="D84" s="261">
        <v>16</v>
      </c>
      <c r="E84" s="262">
        <v>2.1476510067114094</v>
      </c>
      <c r="F84" s="263">
        <v>745</v>
      </c>
      <c r="G84" s="261">
        <v>-19</v>
      </c>
      <c r="H84" s="262">
        <v>-2.4358974358974361</v>
      </c>
      <c r="I84" s="264">
        <v>780</v>
      </c>
      <c r="L84" s="40"/>
    </row>
    <row r="85" spans="2:12" s="33" customFormat="1" ht="12.95" customHeight="1" x14ac:dyDescent="0.2">
      <c r="B85" s="265" t="s">
        <v>94</v>
      </c>
      <c r="C85" s="266">
        <v>2679</v>
      </c>
      <c r="D85" s="267">
        <v>-41</v>
      </c>
      <c r="E85" s="268">
        <v>-1.5073529411764706</v>
      </c>
      <c r="F85" s="269">
        <v>2720</v>
      </c>
      <c r="G85" s="267">
        <v>-65</v>
      </c>
      <c r="H85" s="268">
        <v>-2.3688046647230321</v>
      </c>
      <c r="I85" s="270">
        <v>2744</v>
      </c>
      <c r="L85" s="40"/>
    </row>
    <row r="86" spans="2:12" s="33" customFormat="1" ht="12.95" customHeight="1" x14ac:dyDescent="0.2">
      <c r="B86" s="271" t="s">
        <v>95</v>
      </c>
      <c r="C86" s="272">
        <v>1358</v>
      </c>
      <c r="D86" s="273">
        <v>-65</v>
      </c>
      <c r="E86" s="274">
        <v>-4.5678144764581869</v>
      </c>
      <c r="F86" s="275">
        <v>1423</v>
      </c>
      <c r="G86" s="273">
        <v>49</v>
      </c>
      <c r="H86" s="274">
        <v>3.7433155080213902</v>
      </c>
      <c r="I86" s="276">
        <v>1309</v>
      </c>
      <c r="L86" s="40"/>
    </row>
    <row r="87" spans="2:12" s="33" customFormat="1" ht="12.95" customHeight="1" x14ac:dyDescent="0.2">
      <c r="B87" s="277" t="s">
        <v>96</v>
      </c>
      <c r="C87" s="278">
        <v>4798</v>
      </c>
      <c r="D87" s="279">
        <v>-90</v>
      </c>
      <c r="E87" s="280">
        <v>-1.8412438625204581</v>
      </c>
      <c r="F87" s="281">
        <v>4888</v>
      </c>
      <c r="G87" s="279">
        <v>-35</v>
      </c>
      <c r="H87" s="280">
        <v>-0.72418787502586379</v>
      </c>
      <c r="I87" s="282">
        <v>4833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97</v>
      </c>
      <c r="C89" s="278">
        <v>434</v>
      </c>
      <c r="D89" s="279">
        <v>-29</v>
      </c>
      <c r="E89" s="280">
        <v>-6.2634989200863922</v>
      </c>
      <c r="F89" s="281">
        <v>463</v>
      </c>
      <c r="G89" s="279">
        <v>-58</v>
      </c>
      <c r="H89" s="280">
        <v>-11.788617886178862</v>
      </c>
      <c r="I89" s="282">
        <v>492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98</v>
      </c>
      <c r="C91" s="278">
        <v>458</v>
      </c>
      <c r="D91" s="279">
        <v>-12</v>
      </c>
      <c r="E91" s="280">
        <v>-2.5531914893617018</v>
      </c>
      <c r="F91" s="281">
        <v>470</v>
      </c>
      <c r="G91" s="279">
        <v>-84</v>
      </c>
      <c r="H91" s="280">
        <v>-15.498154981549817</v>
      </c>
      <c r="I91" s="282">
        <v>542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99</v>
      </c>
      <c r="C93" s="278">
        <v>336</v>
      </c>
      <c r="D93" s="279">
        <v>3</v>
      </c>
      <c r="E93" s="280">
        <v>0.90090090090090091</v>
      </c>
      <c r="F93" s="281">
        <v>333</v>
      </c>
      <c r="G93" s="279">
        <v>-92</v>
      </c>
      <c r="H93" s="280">
        <v>-21.495327102803738</v>
      </c>
      <c r="I93" s="282">
        <v>428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100</v>
      </c>
      <c r="C95" s="278">
        <v>87643</v>
      </c>
      <c r="D95" s="279">
        <v>1230</v>
      </c>
      <c r="E95" s="280">
        <v>1.4233969425896567</v>
      </c>
      <c r="F95" s="281">
        <v>86413</v>
      </c>
      <c r="G95" s="279">
        <v>-3688</v>
      </c>
      <c r="H95" s="280">
        <v>-4.0380593664801658</v>
      </c>
      <c r="I95" s="282">
        <v>91331</v>
      </c>
      <c r="L95" s="40"/>
    </row>
    <row r="117" spans="2:2" x14ac:dyDescent="0.35">
      <c r="B117" s="69" t="s">
        <v>17</v>
      </c>
    </row>
    <row r="118" spans="2:2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7"/>
  <sheetViews>
    <sheetView showGridLines="0" view="pageBreakPreview" topLeftCell="A88" zoomScale="110" zoomScaleNormal="130" zoomScaleSheetLayoutView="110" workbookViewId="0">
      <selection activeCell="E59" sqref="E59"/>
    </sheetView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18" customHeight="1" x14ac:dyDescent="0.3">
      <c r="B5" s="77" t="str">
        <f>'Pag1'!$B$5</f>
        <v>agosto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113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agosto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julio 2025</v>
      </c>
      <c r="F11" s="249"/>
      <c r="G11" s="250"/>
      <c r="H11" s="248" t="str">
        <f>'Pag1'!$H$10</f>
        <v>agosto 2024</v>
      </c>
      <c r="I11" s="251"/>
      <c r="J11" s="297"/>
    </row>
    <row r="12" spans="1:13" ht="14.1" customHeight="1" x14ac:dyDescent="0.35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38</v>
      </c>
      <c r="C14" s="308">
        <v>43537</v>
      </c>
      <c r="D14" s="261">
        <v>-66</v>
      </c>
      <c r="E14" s="262">
        <v>-0.15136573171570764</v>
      </c>
      <c r="F14" s="309">
        <v>43603</v>
      </c>
      <c r="G14" s="261">
        <v>-4450</v>
      </c>
      <c r="H14" s="262">
        <v>-9.2733448642340637</v>
      </c>
      <c r="I14" s="310">
        <v>47987</v>
      </c>
    </row>
    <row r="15" spans="1:13" s="306" customFormat="1" ht="12.95" customHeight="1" x14ac:dyDescent="0.2">
      <c r="B15" s="311" t="s">
        <v>39</v>
      </c>
      <c r="C15" s="312">
        <v>108894</v>
      </c>
      <c r="D15" s="267">
        <v>78</v>
      </c>
      <c r="E15" s="268">
        <v>7.1680635200705778E-2</v>
      </c>
      <c r="F15" s="313">
        <v>108816</v>
      </c>
      <c r="G15" s="267">
        <v>-8887</v>
      </c>
      <c r="H15" s="268">
        <v>-7.5453596080861942</v>
      </c>
      <c r="I15" s="314">
        <v>117781</v>
      </c>
    </row>
    <row r="16" spans="1:13" s="306" customFormat="1" ht="12.95" customHeight="1" x14ac:dyDescent="0.2">
      <c r="B16" s="311" t="s">
        <v>40</v>
      </c>
      <c r="C16" s="312">
        <v>52426</v>
      </c>
      <c r="D16" s="267">
        <v>529</v>
      </c>
      <c r="E16" s="268">
        <v>1.0193267433570341</v>
      </c>
      <c r="F16" s="313">
        <v>51897</v>
      </c>
      <c r="G16" s="267">
        <v>-4706</v>
      </c>
      <c r="H16" s="268">
        <v>-8.2370650423580472</v>
      </c>
      <c r="I16" s="314">
        <v>57132</v>
      </c>
    </row>
    <row r="17" spans="2:9" s="306" customFormat="1" ht="12.95" customHeight="1" x14ac:dyDescent="0.2">
      <c r="B17" s="311" t="s">
        <v>41</v>
      </c>
      <c r="C17" s="312">
        <v>66940</v>
      </c>
      <c r="D17" s="267">
        <v>248</v>
      </c>
      <c r="E17" s="268">
        <v>0.37185869369639535</v>
      </c>
      <c r="F17" s="313">
        <v>66692</v>
      </c>
      <c r="G17" s="267">
        <v>-3793</v>
      </c>
      <c r="H17" s="268">
        <v>-5.362419238544951</v>
      </c>
      <c r="I17" s="314">
        <v>70733</v>
      </c>
    </row>
    <row r="18" spans="2:9" s="306" customFormat="1" ht="12.95" customHeight="1" x14ac:dyDescent="0.2">
      <c r="B18" s="311" t="s">
        <v>42</v>
      </c>
      <c r="C18" s="312">
        <v>30588</v>
      </c>
      <c r="D18" s="267">
        <v>-249</v>
      </c>
      <c r="E18" s="268">
        <v>-0.80747154392450637</v>
      </c>
      <c r="F18" s="313">
        <v>30837</v>
      </c>
      <c r="G18" s="267">
        <v>-3162</v>
      </c>
      <c r="H18" s="268">
        <v>-9.3688888888888897</v>
      </c>
      <c r="I18" s="314">
        <v>33750</v>
      </c>
    </row>
    <row r="19" spans="2:9" s="306" customFormat="1" ht="12.95" customHeight="1" x14ac:dyDescent="0.2">
      <c r="B19" s="311" t="s">
        <v>43</v>
      </c>
      <c r="C19" s="312">
        <v>35158</v>
      </c>
      <c r="D19" s="267">
        <v>205</v>
      </c>
      <c r="E19" s="268">
        <v>0.58650187394501185</v>
      </c>
      <c r="F19" s="313">
        <v>34953</v>
      </c>
      <c r="G19" s="267">
        <v>-4117</v>
      </c>
      <c r="H19" s="268">
        <v>-10.48249522597072</v>
      </c>
      <c r="I19" s="314">
        <v>39275</v>
      </c>
    </row>
    <row r="20" spans="2:9" s="306" customFormat="1" ht="12.95" customHeight="1" x14ac:dyDescent="0.2">
      <c r="B20" s="311" t="s">
        <v>44</v>
      </c>
      <c r="C20" s="312">
        <v>108729</v>
      </c>
      <c r="D20" s="267">
        <v>-136</v>
      </c>
      <c r="E20" s="268">
        <v>-0.1249253662793368</v>
      </c>
      <c r="F20" s="313">
        <v>108865</v>
      </c>
      <c r="G20" s="267">
        <v>-7613</v>
      </c>
      <c r="H20" s="268">
        <v>-6.54363858279899</v>
      </c>
      <c r="I20" s="314">
        <v>116342</v>
      </c>
    </row>
    <row r="21" spans="2:9" s="306" customFormat="1" ht="12.95" customHeight="1" x14ac:dyDescent="0.2">
      <c r="B21" s="315" t="s">
        <v>45</v>
      </c>
      <c r="C21" s="316">
        <v>146339</v>
      </c>
      <c r="D21" s="273">
        <v>1147</v>
      </c>
      <c r="E21" s="274">
        <v>0.78998842911455169</v>
      </c>
      <c r="F21" s="317">
        <v>145192</v>
      </c>
      <c r="G21" s="273">
        <v>-9995</v>
      </c>
      <c r="H21" s="274">
        <v>-6.393362928089859</v>
      </c>
      <c r="I21" s="318">
        <v>156334</v>
      </c>
    </row>
    <row r="22" spans="2:9" s="306" customFormat="1" ht="12.95" customHeight="1" x14ac:dyDescent="0.2">
      <c r="B22" s="319" t="s">
        <v>46</v>
      </c>
      <c r="C22" s="320">
        <v>592611</v>
      </c>
      <c r="D22" s="279">
        <v>1756</v>
      </c>
      <c r="E22" s="280">
        <v>0.29719643567372706</v>
      </c>
      <c r="F22" s="321">
        <v>590855</v>
      </c>
      <c r="G22" s="279">
        <v>-46723</v>
      </c>
      <c r="H22" s="280">
        <v>-7.3080737142088488</v>
      </c>
      <c r="I22" s="322">
        <v>639334</v>
      </c>
    </row>
    <row r="23" spans="2:9" s="306" customFormat="1" ht="6" customHeight="1" x14ac:dyDescent="0.2">
      <c r="B23" s="323"/>
      <c r="C23" s="324"/>
      <c r="D23" s="285"/>
      <c r="E23" s="286"/>
      <c r="F23" s="325"/>
      <c r="G23" s="285"/>
      <c r="H23" s="286"/>
      <c r="I23" s="325"/>
    </row>
    <row r="24" spans="2:9" s="306" customFormat="1" ht="12.95" customHeight="1" x14ac:dyDescent="0.2">
      <c r="B24" s="307" t="s">
        <v>47</v>
      </c>
      <c r="C24" s="308">
        <v>6308</v>
      </c>
      <c r="D24" s="261">
        <v>88</v>
      </c>
      <c r="E24" s="262">
        <v>1.414790996784566</v>
      </c>
      <c r="F24" s="309">
        <v>6220</v>
      </c>
      <c r="G24" s="261">
        <v>-468</v>
      </c>
      <c r="H24" s="262">
        <v>-6.9067296340023603</v>
      </c>
      <c r="I24" s="310">
        <v>6776</v>
      </c>
    </row>
    <row r="25" spans="2:9" s="306" customFormat="1" ht="12.95" customHeight="1" x14ac:dyDescent="0.2">
      <c r="B25" s="311" t="s">
        <v>48</v>
      </c>
      <c r="C25" s="312">
        <v>3923</v>
      </c>
      <c r="D25" s="267">
        <v>-17</v>
      </c>
      <c r="E25" s="268">
        <v>-0.43147208121827413</v>
      </c>
      <c r="F25" s="313">
        <v>3940</v>
      </c>
      <c r="G25" s="267">
        <v>-164</v>
      </c>
      <c r="H25" s="268">
        <v>-4.0127232689013947</v>
      </c>
      <c r="I25" s="314">
        <v>4087</v>
      </c>
    </row>
    <row r="26" spans="2:9" s="306" customFormat="1" ht="12.95" customHeight="1" x14ac:dyDescent="0.2">
      <c r="B26" s="315" t="s">
        <v>49</v>
      </c>
      <c r="C26" s="316">
        <v>38250</v>
      </c>
      <c r="D26" s="273">
        <v>6</v>
      </c>
      <c r="E26" s="274">
        <v>1.5688735487919672E-2</v>
      </c>
      <c r="F26" s="317">
        <v>38244</v>
      </c>
      <c r="G26" s="273">
        <v>-1995</v>
      </c>
      <c r="H26" s="274">
        <v>-4.9571375326127463</v>
      </c>
      <c r="I26" s="318">
        <v>40245</v>
      </c>
    </row>
    <row r="27" spans="2:9" s="306" customFormat="1" ht="12.95" customHeight="1" x14ac:dyDescent="0.2">
      <c r="B27" s="319" t="s">
        <v>50</v>
      </c>
      <c r="C27" s="320">
        <v>48481</v>
      </c>
      <c r="D27" s="279">
        <v>77</v>
      </c>
      <c r="E27" s="280">
        <v>0.15907776216841585</v>
      </c>
      <c r="F27" s="321">
        <v>48404</v>
      </c>
      <c r="G27" s="279">
        <v>-2627</v>
      </c>
      <c r="H27" s="280">
        <v>-5.140095484072944</v>
      </c>
      <c r="I27" s="322">
        <v>51108</v>
      </c>
    </row>
    <row r="28" spans="2:9" s="306" customFormat="1" ht="6" customHeight="1" x14ac:dyDescent="0.2">
      <c r="B28" s="323"/>
      <c r="C28" s="324"/>
      <c r="D28" s="285"/>
      <c r="E28" s="286"/>
      <c r="F28" s="325"/>
      <c r="G28" s="285"/>
      <c r="H28" s="286"/>
      <c r="I28" s="325"/>
    </row>
    <row r="29" spans="2:9" s="306" customFormat="1" ht="12.95" customHeight="1" x14ac:dyDescent="0.2">
      <c r="B29" s="319" t="s">
        <v>51</v>
      </c>
      <c r="C29" s="320">
        <v>48298</v>
      </c>
      <c r="D29" s="279">
        <v>-131</v>
      </c>
      <c r="E29" s="280">
        <v>-0.27049908112907556</v>
      </c>
      <c r="F29" s="321">
        <v>48429</v>
      </c>
      <c r="G29" s="288">
        <v>-4087</v>
      </c>
      <c r="H29" s="280">
        <v>-7.8018516750978328</v>
      </c>
      <c r="I29" s="322">
        <v>52385</v>
      </c>
    </row>
    <row r="30" spans="2:9" s="306" customFormat="1" ht="6" customHeight="1" x14ac:dyDescent="0.2">
      <c r="B30" s="323"/>
      <c r="C30" s="324"/>
      <c r="D30" s="285"/>
      <c r="E30" s="286"/>
      <c r="F30" s="325"/>
      <c r="G30" s="285"/>
      <c r="H30" s="286"/>
      <c r="I30" s="325"/>
    </row>
    <row r="31" spans="2:9" s="306" customFormat="1" ht="12.95" customHeight="1" x14ac:dyDescent="0.2">
      <c r="B31" s="319" t="s">
        <v>52</v>
      </c>
      <c r="C31" s="320">
        <v>25968</v>
      </c>
      <c r="D31" s="279">
        <v>582</v>
      </c>
      <c r="E31" s="280">
        <v>2.2926022216969986</v>
      </c>
      <c r="F31" s="321">
        <v>25386</v>
      </c>
      <c r="G31" s="288">
        <v>-2144</v>
      </c>
      <c r="H31" s="280">
        <v>-7.6266363118952754</v>
      </c>
      <c r="I31" s="322">
        <v>28112</v>
      </c>
    </row>
    <row r="32" spans="2:9" s="306" customFormat="1" ht="6" customHeight="1" x14ac:dyDescent="0.2">
      <c r="B32" s="323"/>
      <c r="C32" s="324"/>
      <c r="D32" s="285"/>
      <c r="E32" s="286"/>
      <c r="F32" s="325"/>
      <c r="G32" s="285"/>
      <c r="H32" s="286"/>
      <c r="I32" s="325"/>
    </row>
    <row r="33" spans="2:9" s="306" customFormat="1" ht="12.95" customHeight="1" x14ac:dyDescent="0.2">
      <c r="B33" s="307" t="s">
        <v>53</v>
      </c>
      <c r="C33" s="308">
        <v>78250</v>
      </c>
      <c r="D33" s="261">
        <v>-645</v>
      </c>
      <c r="E33" s="262">
        <v>-0.81754230306103048</v>
      </c>
      <c r="F33" s="309">
        <v>78895</v>
      </c>
      <c r="G33" s="261">
        <v>-6422</v>
      </c>
      <c r="H33" s="262">
        <v>-7.584561602418745</v>
      </c>
      <c r="I33" s="310">
        <v>84672</v>
      </c>
    </row>
    <row r="34" spans="2:9" s="306" customFormat="1" ht="12.95" customHeight="1" x14ac:dyDescent="0.2">
      <c r="B34" s="326" t="s">
        <v>54</v>
      </c>
      <c r="C34" s="316">
        <v>71965</v>
      </c>
      <c r="D34" s="273">
        <v>-228</v>
      </c>
      <c r="E34" s="274">
        <v>-0.31582009336085215</v>
      </c>
      <c r="F34" s="317">
        <v>72193</v>
      </c>
      <c r="G34" s="273">
        <v>-6408</v>
      </c>
      <c r="H34" s="274">
        <v>-8.1762852002602937</v>
      </c>
      <c r="I34" s="318">
        <v>78373</v>
      </c>
    </row>
    <row r="35" spans="2:9" s="306" customFormat="1" ht="12.95" customHeight="1" x14ac:dyDescent="0.2">
      <c r="B35" s="319" t="s">
        <v>55</v>
      </c>
      <c r="C35" s="320">
        <v>150215</v>
      </c>
      <c r="D35" s="279">
        <v>-873</v>
      </c>
      <c r="E35" s="280">
        <v>-0.57780895901726148</v>
      </c>
      <c r="F35" s="321">
        <v>151088</v>
      </c>
      <c r="G35" s="279">
        <v>-12830</v>
      </c>
      <c r="H35" s="280">
        <v>-7.8689932227299213</v>
      </c>
      <c r="I35" s="322">
        <v>163045</v>
      </c>
    </row>
    <row r="36" spans="2:9" s="306" customFormat="1" ht="6" customHeight="1" x14ac:dyDescent="0.2">
      <c r="B36" s="323"/>
      <c r="C36" s="324"/>
      <c r="D36" s="285"/>
      <c r="E36" s="286"/>
      <c r="F36" s="325"/>
      <c r="G36" s="285"/>
      <c r="H36" s="286"/>
      <c r="I36" s="325"/>
    </row>
    <row r="37" spans="2:9" s="306" customFormat="1" ht="12.95" customHeight="1" x14ac:dyDescent="0.2">
      <c r="B37" s="319" t="s">
        <v>56</v>
      </c>
      <c r="C37" s="320">
        <v>27156</v>
      </c>
      <c r="D37" s="279">
        <v>185</v>
      </c>
      <c r="E37" s="280">
        <v>0.68592191613214193</v>
      </c>
      <c r="F37" s="321">
        <v>26971</v>
      </c>
      <c r="G37" s="279">
        <v>-1692</v>
      </c>
      <c r="H37" s="280">
        <v>-5.8652246256239602</v>
      </c>
      <c r="I37" s="322">
        <v>28848</v>
      </c>
    </row>
    <row r="38" spans="2:9" s="306" customFormat="1" ht="6" customHeight="1" x14ac:dyDescent="0.2">
      <c r="B38" s="323"/>
      <c r="C38" s="324"/>
      <c r="D38" s="285"/>
      <c r="E38" s="286"/>
      <c r="F38" s="325"/>
      <c r="G38" s="285"/>
      <c r="H38" s="286"/>
      <c r="I38" s="325"/>
    </row>
    <row r="39" spans="2:9" s="306" customFormat="1" ht="12.95" customHeight="1" x14ac:dyDescent="0.2">
      <c r="B39" s="307" t="s">
        <v>57</v>
      </c>
      <c r="C39" s="308">
        <v>20853</v>
      </c>
      <c r="D39" s="261">
        <v>-303</v>
      </c>
      <c r="E39" s="262">
        <v>-1.4322178105501986</v>
      </c>
      <c r="F39" s="309">
        <v>21156</v>
      </c>
      <c r="G39" s="261">
        <v>-1728</v>
      </c>
      <c r="H39" s="262">
        <v>-7.6524511757672373</v>
      </c>
      <c r="I39" s="310">
        <v>22581</v>
      </c>
    </row>
    <row r="40" spans="2:9" s="306" customFormat="1" ht="12.95" customHeight="1" x14ac:dyDescent="0.2">
      <c r="B40" s="311" t="s">
        <v>58</v>
      </c>
      <c r="C40" s="312">
        <v>31033</v>
      </c>
      <c r="D40" s="267">
        <v>-330</v>
      </c>
      <c r="E40" s="268">
        <v>-1.0521952619328507</v>
      </c>
      <c r="F40" s="313">
        <v>31363</v>
      </c>
      <c r="G40" s="267">
        <v>-2456</v>
      </c>
      <c r="H40" s="268">
        <v>-7.3337513810504946</v>
      </c>
      <c r="I40" s="314">
        <v>33489</v>
      </c>
    </row>
    <row r="41" spans="2:9" s="306" customFormat="1" ht="12.95" customHeight="1" x14ac:dyDescent="0.2">
      <c r="B41" s="311" t="s">
        <v>59</v>
      </c>
      <c r="C41" s="312">
        <v>8379</v>
      </c>
      <c r="D41" s="267">
        <v>-74</v>
      </c>
      <c r="E41" s="268">
        <v>-0.87542884183130254</v>
      </c>
      <c r="F41" s="313">
        <v>8453</v>
      </c>
      <c r="G41" s="267">
        <v>-686</v>
      </c>
      <c r="H41" s="268">
        <v>-7.5675675675675684</v>
      </c>
      <c r="I41" s="314">
        <v>9065</v>
      </c>
    </row>
    <row r="42" spans="2:9" s="306" customFormat="1" ht="12.95" customHeight="1" x14ac:dyDescent="0.2">
      <c r="B42" s="311" t="s">
        <v>60</v>
      </c>
      <c r="C42" s="312">
        <v>11910</v>
      </c>
      <c r="D42" s="267">
        <v>-127</v>
      </c>
      <c r="E42" s="268">
        <v>-1.0550801694774445</v>
      </c>
      <c r="F42" s="313">
        <v>12037</v>
      </c>
      <c r="G42" s="267">
        <v>-404</v>
      </c>
      <c r="H42" s="268">
        <v>-3.2808185804775056</v>
      </c>
      <c r="I42" s="314">
        <v>12314</v>
      </c>
    </row>
    <row r="43" spans="2:9" s="306" customFormat="1" ht="12.95" customHeight="1" x14ac:dyDescent="0.2">
      <c r="B43" s="315" t="s">
        <v>61</v>
      </c>
      <c r="C43" s="316">
        <v>43924</v>
      </c>
      <c r="D43" s="273">
        <v>-213</v>
      </c>
      <c r="E43" s="274">
        <v>-0.48258830459705016</v>
      </c>
      <c r="F43" s="317">
        <v>44137</v>
      </c>
      <c r="G43" s="273">
        <v>-1956</v>
      </c>
      <c r="H43" s="274">
        <v>-4.2632955536181338</v>
      </c>
      <c r="I43" s="318">
        <v>45880</v>
      </c>
    </row>
    <row r="44" spans="2:9" s="306" customFormat="1" ht="12.95" customHeight="1" x14ac:dyDescent="0.2">
      <c r="B44" s="319" t="s">
        <v>62</v>
      </c>
      <c r="C44" s="320">
        <v>116099</v>
      </c>
      <c r="D44" s="279">
        <v>-1047</v>
      </c>
      <c r="E44" s="280">
        <v>-0.89375650897171055</v>
      </c>
      <c r="F44" s="321">
        <v>117146</v>
      </c>
      <c r="G44" s="279">
        <v>-7230</v>
      </c>
      <c r="H44" s="280">
        <v>-5.8623681372588772</v>
      </c>
      <c r="I44" s="322">
        <v>123329</v>
      </c>
    </row>
    <row r="45" spans="2:9" s="306" customFormat="1" ht="6" customHeight="1" x14ac:dyDescent="0.2">
      <c r="B45" s="323"/>
      <c r="C45" s="324"/>
      <c r="D45" s="285"/>
      <c r="E45" s="286"/>
      <c r="F45" s="325"/>
      <c r="G45" s="285"/>
      <c r="H45" s="286"/>
      <c r="I45" s="325"/>
    </row>
    <row r="46" spans="2:9" s="306" customFormat="1" ht="12.95" customHeight="1" x14ac:dyDescent="0.2">
      <c r="B46" s="307" t="s">
        <v>63</v>
      </c>
      <c r="C46" s="308">
        <v>7780</v>
      </c>
      <c r="D46" s="261">
        <v>48</v>
      </c>
      <c r="E46" s="262">
        <v>0.62079668908432484</v>
      </c>
      <c r="F46" s="309">
        <v>7732</v>
      </c>
      <c r="G46" s="261">
        <v>-368</v>
      </c>
      <c r="H46" s="262">
        <v>-4.5164457535591556</v>
      </c>
      <c r="I46" s="310">
        <v>8148</v>
      </c>
    </row>
    <row r="47" spans="2:9" s="306" customFormat="1" ht="12.95" customHeight="1" x14ac:dyDescent="0.2">
      <c r="B47" s="311" t="s">
        <v>64</v>
      </c>
      <c r="C47" s="312">
        <v>12854</v>
      </c>
      <c r="D47" s="267">
        <v>306</v>
      </c>
      <c r="E47" s="268">
        <v>2.4386356391456805</v>
      </c>
      <c r="F47" s="313">
        <v>12548</v>
      </c>
      <c r="G47" s="267">
        <v>-581</v>
      </c>
      <c r="H47" s="268">
        <v>-4.3245254931149981</v>
      </c>
      <c r="I47" s="314">
        <v>13435</v>
      </c>
    </row>
    <row r="48" spans="2:9" s="306" customFormat="1" ht="12.95" customHeight="1" x14ac:dyDescent="0.2">
      <c r="B48" s="311" t="s">
        <v>65</v>
      </c>
      <c r="C48" s="312">
        <v>19827</v>
      </c>
      <c r="D48" s="267">
        <v>-18</v>
      </c>
      <c r="E48" s="268">
        <v>-9.0702947845804988E-2</v>
      </c>
      <c r="F48" s="313">
        <v>19845</v>
      </c>
      <c r="G48" s="267">
        <v>-915</v>
      </c>
      <c r="H48" s="268">
        <v>-4.4113393115417994</v>
      </c>
      <c r="I48" s="314">
        <v>20742</v>
      </c>
    </row>
    <row r="49" spans="2:9" s="306" customFormat="1" ht="12.95" customHeight="1" x14ac:dyDescent="0.2">
      <c r="B49" s="311" t="s">
        <v>66</v>
      </c>
      <c r="C49" s="312">
        <v>5909</v>
      </c>
      <c r="D49" s="267">
        <v>32</v>
      </c>
      <c r="E49" s="268">
        <v>0.54449549089671601</v>
      </c>
      <c r="F49" s="313">
        <v>5877</v>
      </c>
      <c r="G49" s="267">
        <v>-121</v>
      </c>
      <c r="H49" s="268">
        <v>-2.0066334991708126</v>
      </c>
      <c r="I49" s="314">
        <v>6030</v>
      </c>
    </row>
    <row r="50" spans="2:9" s="306" customFormat="1" ht="12.95" customHeight="1" x14ac:dyDescent="0.2">
      <c r="B50" s="311" t="s">
        <v>67</v>
      </c>
      <c r="C50" s="312">
        <v>15737</v>
      </c>
      <c r="D50" s="267">
        <v>120</v>
      </c>
      <c r="E50" s="268">
        <v>0.76839341742972411</v>
      </c>
      <c r="F50" s="313">
        <v>15617</v>
      </c>
      <c r="G50" s="267">
        <v>-1288</v>
      </c>
      <c r="H50" s="268">
        <v>-7.5653450807635831</v>
      </c>
      <c r="I50" s="314">
        <v>17025</v>
      </c>
    </row>
    <row r="51" spans="2:9" s="306" customFormat="1" ht="12.95" customHeight="1" x14ac:dyDescent="0.2">
      <c r="B51" s="311" t="s">
        <v>68</v>
      </c>
      <c r="C51" s="312">
        <v>4485</v>
      </c>
      <c r="D51" s="267">
        <v>60</v>
      </c>
      <c r="E51" s="268">
        <v>1.3559322033898304</v>
      </c>
      <c r="F51" s="313">
        <v>4425</v>
      </c>
      <c r="G51" s="267">
        <v>-164</v>
      </c>
      <c r="H51" s="268">
        <v>-3.5276403527640352</v>
      </c>
      <c r="I51" s="314">
        <v>4649</v>
      </c>
    </row>
    <row r="52" spans="2:9" s="306" customFormat="1" ht="12.95" customHeight="1" x14ac:dyDescent="0.2">
      <c r="B52" s="311" t="s">
        <v>69</v>
      </c>
      <c r="C52" s="312">
        <v>2411</v>
      </c>
      <c r="D52" s="267">
        <v>-4</v>
      </c>
      <c r="E52" s="268">
        <v>-0.16563146997929606</v>
      </c>
      <c r="F52" s="313">
        <v>2415</v>
      </c>
      <c r="G52" s="267">
        <v>-37</v>
      </c>
      <c r="H52" s="268">
        <v>-1.511437908496732</v>
      </c>
      <c r="I52" s="314">
        <v>2448</v>
      </c>
    </row>
    <row r="53" spans="2:9" s="306" customFormat="1" ht="12.95" customHeight="1" x14ac:dyDescent="0.2">
      <c r="B53" s="311" t="s">
        <v>70</v>
      </c>
      <c r="C53" s="312">
        <v>21348</v>
      </c>
      <c r="D53" s="267">
        <v>-68</v>
      </c>
      <c r="E53" s="268">
        <v>-0.31751961150541647</v>
      </c>
      <c r="F53" s="313">
        <v>21416</v>
      </c>
      <c r="G53" s="267">
        <v>-1106</v>
      </c>
      <c r="H53" s="268">
        <v>-4.9256257237017902</v>
      </c>
      <c r="I53" s="314">
        <v>22454</v>
      </c>
    </row>
    <row r="54" spans="2:9" s="306" customFormat="1" ht="12.95" customHeight="1" x14ac:dyDescent="0.2">
      <c r="B54" s="315" t="s">
        <v>71</v>
      </c>
      <c r="C54" s="316">
        <v>7828</v>
      </c>
      <c r="D54" s="273">
        <v>181</v>
      </c>
      <c r="E54" s="274">
        <v>2.3669412841637243</v>
      </c>
      <c r="F54" s="317">
        <v>7647</v>
      </c>
      <c r="G54" s="273">
        <v>-407</v>
      </c>
      <c r="H54" s="274">
        <v>-4.9423193685488771</v>
      </c>
      <c r="I54" s="318">
        <v>8235</v>
      </c>
    </row>
    <row r="55" spans="2:9" s="306" customFormat="1" ht="12.95" customHeight="1" x14ac:dyDescent="0.2">
      <c r="B55" s="319" t="s">
        <v>72</v>
      </c>
      <c r="C55" s="320">
        <v>98179</v>
      </c>
      <c r="D55" s="279">
        <v>657</v>
      </c>
      <c r="E55" s="280">
        <v>0.67369414080925327</v>
      </c>
      <c r="F55" s="321">
        <v>97522</v>
      </c>
      <c r="G55" s="279">
        <v>-4987</v>
      </c>
      <c r="H55" s="280">
        <v>-4.8339569237927229</v>
      </c>
      <c r="I55" s="322">
        <v>103166</v>
      </c>
    </row>
    <row r="56" spans="2:9" s="306" customFormat="1" ht="6" customHeight="1" x14ac:dyDescent="0.2">
      <c r="B56" s="323"/>
      <c r="C56" s="324"/>
      <c r="D56" s="285"/>
      <c r="E56" s="286"/>
      <c r="F56" s="325"/>
      <c r="G56" s="285"/>
      <c r="H56" s="286"/>
      <c r="I56" s="325"/>
    </row>
    <row r="57" spans="2:9" s="306" customFormat="1" ht="12.95" customHeight="1" x14ac:dyDescent="0.2">
      <c r="B57" s="307" t="s">
        <v>73</v>
      </c>
      <c r="C57" s="308">
        <v>245775</v>
      </c>
      <c r="D57" s="261">
        <v>5970</v>
      </c>
      <c r="E57" s="262">
        <v>2.4895227372239948</v>
      </c>
      <c r="F57" s="309">
        <v>239805</v>
      </c>
      <c r="G57" s="261">
        <v>-5313</v>
      </c>
      <c r="H57" s="262">
        <v>-2.1159912062703117</v>
      </c>
      <c r="I57" s="310">
        <v>251088</v>
      </c>
    </row>
    <row r="58" spans="2:9" s="306" customFormat="1" ht="12.95" customHeight="1" x14ac:dyDescent="0.2">
      <c r="B58" s="311" t="s">
        <v>74</v>
      </c>
      <c r="C58" s="312">
        <v>28080</v>
      </c>
      <c r="D58" s="267">
        <v>733</v>
      </c>
      <c r="E58" s="268">
        <v>2.6803671335064174</v>
      </c>
      <c r="F58" s="313">
        <v>27347</v>
      </c>
      <c r="G58" s="267">
        <v>-1304</v>
      </c>
      <c r="H58" s="268">
        <v>-4.4377892730737818</v>
      </c>
      <c r="I58" s="314">
        <v>29384</v>
      </c>
    </row>
    <row r="59" spans="2:9" s="306" customFormat="1" ht="12.95" customHeight="1" x14ac:dyDescent="0.2">
      <c r="B59" s="311" t="s">
        <v>75</v>
      </c>
      <c r="C59" s="312">
        <v>15770</v>
      </c>
      <c r="D59" s="267">
        <v>412</v>
      </c>
      <c r="E59" s="268">
        <v>2.6826409688761559</v>
      </c>
      <c r="F59" s="313">
        <v>15358</v>
      </c>
      <c r="G59" s="267">
        <v>-637</v>
      </c>
      <c r="H59" s="268">
        <v>-3.8824891814469438</v>
      </c>
      <c r="I59" s="314">
        <v>16407</v>
      </c>
    </row>
    <row r="60" spans="2:9" s="306" customFormat="1" ht="12.95" customHeight="1" x14ac:dyDescent="0.2">
      <c r="B60" s="315" t="s">
        <v>76</v>
      </c>
      <c r="C60" s="316">
        <v>37740</v>
      </c>
      <c r="D60" s="273">
        <v>827</v>
      </c>
      <c r="E60" s="274">
        <v>2.2404031100154418</v>
      </c>
      <c r="F60" s="317">
        <v>36913</v>
      </c>
      <c r="G60" s="273">
        <v>-1371</v>
      </c>
      <c r="H60" s="274">
        <v>-3.5054076858172891</v>
      </c>
      <c r="I60" s="318">
        <v>39111</v>
      </c>
    </row>
    <row r="61" spans="2:9" s="306" customFormat="1" ht="12.95" customHeight="1" x14ac:dyDescent="0.2">
      <c r="B61" s="319" t="s">
        <v>77</v>
      </c>
      <c r="C61" s="320">
        <v>327365</v>
      </c>
      <c r="D61" s="279">
        <v>7942</v>
      </c>
      <c r="E61" s="280">
        <v>2.4863582146558012</v>
      </c>
      <c r="F61" s="321">
        <v>319423</v>
      </c>
      <c r="G61" s="279">
        <v>-8625</v>
      </c>
      <c r="H61" s="280">
        <v>-2.5670406857346943</v>
      </c>
      <c r="I61" s="322">
        <v>335990</v>
      </c>
    </row>
    <row r="62" spans="2:9" s="306" customFormat="1" ht="6" customHeight="1" x14ac:dyDescent="0.2">
      <c r="B62" s="323"/>
      <c r="C62" s="324"/>
      <c r="D62" s="285"/>
      <c r="E62" s="286"/>
      <c r="F62" s="325"/>
      <c r="G62" s="285"/>
      <c r="H62" s="286"/>
      <c r="I62" s="325"/>
    </row>
    <row r="63" spans="2:9" s="306" customFormat="1" ht="12.95" customHeight="1" x14ac:dyDescent="0.2">
      <c r="B63" s="307" t="s">
        <v>78</v>
      </c>
      <c r="C63" s="308">
        <v>118334</v>
      </c>
      <c r="D63" s="261">
        <v>636</v>
      </c>
      <c r="E63" s="262">
        <v>0.54036602151268498</v>
      </c>
      <c r="F63" s="309">
        <v>117698</v>
      </c>
      <c r="G63" s="261">
        <v>-7465</v>
      </c>
      <c r="H63" s="262">
        <v>-5.9340694282148503</v>
      </c>
      <c r="I63" s="310">
        <v>125799</v>
      </c>
    </row>
    <row r="64" spans="2:9" s="306" customFormat="1" ht="12.95" customHeight="1" x14ac:dyDescent="0.2">
      <c r="B64" s="311" t="s">
        <v>79</v>
      </c>
      <c r="C64" s="312">
        <v>31987</v>
      </c>
      <c r="D64" s="267">
        <v>344</v>
      </c>
      <c r="E64" s="268">
        <v>1.087128274815915</v>
      </c>
      <c r="F64" s="313">
        <v>31643</v>
      </c>
      <c r="G64" s="267">
        <v>-2249</v>
      </c>
      <c r="H64" s="268">
        <v>-6.5691085407173739</v>
      </c>
      <c r="I64" s="314">
        <v>34236</v>
      </c>
    </row>
    <row r="65" spans="2:9" s="306" customFormat="1" ht="12.95" customHeight="1" x14ac:dyDescent="0.2">
      <c r="B65" s="315" t="s">
        <v>80</v>
      </c>
      <c r="C65" s="316">
        <v>146433</v>
      </c>
      <c r="D65" s="273">
        <v>1806</v>
      </c>
      <c r="E65" s="274">
        <v>1.2487294903441266</v>
      </c>
      <c r="F65" s="317">
        <v>144627</v>
      </c>
      <c r="G65" s="273">
        <v>-9210</v>
      </c>
      <c r="H65" s="274">
        <v>-5.9173878683911258</v>
      </c>
      <c r="I65" s="318">
        <v>155643</v>
      </c>
    </row>
    <row r="66" spans="2:9" s="306" customFormat="1" ht="12.95" customHeight="1" x14ac:dyDescent="0.2">
      <c r="B66" s="319" t="s">
        <v>81</v>
      </c>
      <c r="C66" s="320">
        <v>296754</v>
      </c>
      <c r="D66" s="279">
        <v>2786</v>
      </c>
      <c r="E66" s="280">
        <v>0.94772220105589722</v>
      </c>
      <c r="F66" s="321">
        <v>293968</v>
      </c>
      <c r="G66" s="279">
        <v>-18924</v>
      </c>
      <c r="H66" s="280">
        <v>-5.9947161347955831</v>
      </c>
      <c r="I66" s="322">
        <v>315678</v>
      </c>
    </row>
    <row r="67" spans="2:9" s="306" customFormat="1" ht="6" customHeight="1" x14ac:dyDescent="0.2">
      <c r="B67" s="323"/>
      <c r="C67" s="324"/>
      <c r="D67" s="285"/>
      <c r="E67" s="286"/>
      <c r="F67" s="325"/>
      <c r="G67" s="285"/>
      <c r="H67" s="286"/>
      <c r="I67" s="325"/>
    </row>
    <row r="68" spans="2:9" s="306" customFormat="1" ht="12.95" customHeight="1" x14ac:dyDescent="0.2">
      <c r="B68" s="307" t="s">
        <v>82</v>
      </c>
      <c r="C68" s="308">
        <v>42940</v>
      </c>
      <c r="D68" s="261">
        <v>-109</v>
      </c>
      <c r="E68" s="262">
        <v>-0.25319984204046553</v>
      </c>
      <c r="F68" s="309">
        <v>43049</v>
      </c>
      <c r="G68" s="261">
        <v>-3863</v>
      </c>
      <c r="H68" s="262">
        <v>-8.2537444180928574</v>
      </c>
      <c r="I68" s="310">
        <v>46803</v>
      </c>
    </row>
    <row r="69" spans="2:9" s="306" customFormat="1" ht="12.95" customHeight="1" x14ac:dyDescent="0.2">
      <c r="B69" s="315" t="s">
        <v>83</v>
      </c>
      <c r="C69" s="316">
        <v>22019</v>
      </c>
      <c r="D69" s="273">
        <v>258</v>
      </c>
      <c r="E69" s="274">
        <v>1.1856072790772483</v>
      </c>
      <c r="F69" s="317">
        <v>21761</v>
      </c>
      <c r="G69" s="273">
        <v>-1728</v>
      </c>
      <c r="H69" s="274">
        <v>-7.2767086368804481</v>
      </c>
      <c r="I69" s="318">
        <v>23747</v>
      </c>
    </row>
    <row r="70" spans="2:9" s="306" customFormat="1" ht="12.95" customHeight="1" x14ac:dyDescent="0.2">
      <c r="B70" s="319" t="s">
        <v>84</v>
      </c>
      <c r="C70" s="320">
        <v>64959</v>
      </c>
      <c r="D70" s="279">
        <v>149</v>
      </c>
      <c r="E70" s="280">
        <v>0.22990279277889217</v>
      </c>
      <c r="F70" s="321">
        <v>64810</v>
      </c>
      <c r="G70" s="279">
        <v>-5591</v>
      </c>
      <c r="H70" s="280">
        <v>-7.9248759744861799</v>
      </c>
      <c r="I70" s="322">
        <v>70550</v>
      </c>
    </row>
    <row r="71" spans="2:9" s="306" customFormat="1" ht="6" customHeight="1" x14ac:dyDescent="0.2">
      <c r="B71" s="323"/>
      <c r="C71" s="324"/>
      <c r="D71" s="285"/>
      <c r="E71" s="286"/>
      <c r="F71" s="325"/>
      <c r="G71" s="285"/>
      <c r="H71" s="286"/>
      <c r="I71" s="325"/>
    </row>
    <row r="72" spans="2:9" s="306" customFormat="1" ht="12.95" customHeight="1" x14ac:dyDescent="0.2">
      <c r="B72" s="307" t="s">
        <v>85</v>
      </c>
      <c r="C72" s="308">
        <v>43595</v>
      </c>
      <c r="D72" s="261">
        <v>855</v>
      </c>
      <c r="E72" s="262">
        <v>2.0004679457182966</v>
      </c>
      <c r="F72" s="309">
        <v>42740</v>
      </c>
      <c r="G72" s="261">
        <v>-3523</v>
      </c>
      <c r="H72" s="262">
        <v>-7.4769727068211722</v>
      </c>
      <c r="I72" s="310">
        <v>47118</v>
      </c>
    </row>
    <row r="73" spans="2:9" s="306" customFormat="1" ht="12.95" customHeight="1" x14ac:dyDescent="0.2">
      <c r="B73" s="311" t="s">
        <v>86</v>
      </c>
      <c r="C73" s="312">
        <v>10660</v>
      </c>
      <c r="D73" s="267">
        <v>203</v>
      </c>
      <c r="E73" s="268">
        <v>1.941283350865449</v>
      </c>
      <c r="F73" s="313">
        <v>10457</v>
      </c>
      <c r="G73" s="267">
        <v>-764</v>
      </c>
      <c r="H73" s="268">
        <v>-6.6876750700280114</v>
      </c>
      <c r="I73" s="314">
        <v>11424</v>
      </c>
    </row>
    <row r="74" spans="2:9" s="306" customFormat="1" ht="12.95" customHeight="1" x14ac:dyDescent="0.2">
      <c r="B74" s="311" t="s">
        <v>87</v>
      </c>
      <c r="C74" s="312">
        <v>13345</v>
      </c>
      <c r="D74" s="267">
        <v>255</v>
      </c>
      <c r="E74" s="268">
        <v>1.948051948051948</v>
      </c>
      <c r="F74" s="313">
        <v>13090</v>
      </c>
      <c r="G74" s="267">
        <v>-943</v>
      </c>
      <c r="H74" s="268">
        <v>-6.5999440089585661</v>
      </c>
      <c r="I74" s="314">
        <v>14288</v>
      </c>
    </row>
    <row r="75" spans="2:9" s="306" customFormat="1" ht="12.95" customHeight="1" x14ac:dyDescent="0.2">
      <c r="B75" s="315" t="s">
        <v>88</v>
      </c>
      <c r="C75" s="316">
        <v>42091</v>
      </c>
      <c r="D75" s="273">
        <v>520</v>
      </c>
      <c r="E75" s="274">
        <v>1.2508720021168602</v>
      </c>
      <c r="F75" s="317">
        <v>41571</v>
      </c>
      <c r="G75" s="273">
        <v>-3757</v>
      </c>
      <c r="H75" s="274">
        <v>-8.1944686791135926</v>
      </c>
      <c r="I75" s="318">
        <v>45848</v>
      </c>
    </row>
    <row r="76" spans="2:9" s="306" customFormat="1" ht="12.95" customHeight="1" x14ac:dyDescent="0.2">
      <c r="B76" s="319" t="s">
        <v>89</v>
      </c>
      <c r="C76" s="320">
        <v>109691</v>
      </c>
      <c r="D76" s="279">
        <v>1833</v>
      </c>
      <c r="E76" s="280">
        <v>1.6994566930593928</v>
      </c>
      <c r="F76" s="321">
        <v>107858</v>
      </c>
      <c r="G76" s="279">
        <v>-8987</v>
      </c>
      <c r="H76" s="280">
        <v>-7.5725913817219697</v>
      </c>
      <c r="I76" s="322">
        <v>118678</v>
      </c>
    </row>
    <row r="77" spans="2:9" s="306" customFormat="1" ht="6" customHeight="1" x14ac:dyDescent="0.2">
      <c r="B77" s="323"/>
      <c r="C77" s="324"/>
      <c r="D77" s="285"/>
      <c r="E77" s="286"/>
      <c r="F77" s="325"/>
      <c r="G77" s="285"/>
      <c r="H77" s="286"/>
      <c r="I77" s="325"/>
    </row>
    <row r="78" spans="2:9" s="306" customFormat="1" ht="12.95" customHeight="1" x14ac:dyDescent="0.2">
      <c r="B78" s="319" t="s">
        <v>90</v>
      </c>
      <c r="C78" s="320">
        <v>280090</v>
      </c>
      <c r="D78" s="279">
        <v>4214</v>
      </c>
      <c r="E78" s="280">
        <v>1.5274978613580015</v>
      </c>
      <c r="F78" s="321">
        <v>275876</v>
      </c>
      <c r="G78" s="279">
        <v>-10236</v>
      </c>
      <c r="H78" s="280">
        <v>-3.5256918085186992</v>
      </c>
      <c r="I78" s="322">
        <v>290326</v>
      </c>
    </row>
    <row r="79" spans="2:9" s="306" customFormat="1" ht="6" customHeight="1" x14ac:dyDescent="0.2">
      <c r="B79" s="323"/>
      <c r="C79" s="324"/>
      <c r="D79" s="285"/>
      <c r="E79" s="286"/>
      <c r="F79" s="325"/>
      <c r="G79" s="285"/>
      <c r="H79" s="286"/>
      <c r="I79" s="325"/>
    </row>
    <row r="80" spans="2:9" s="306" customFormat="1" ht="12.95" customHeight="1" x14ac:dyDescent="0.2">
      <c r="B80" s="319" t="s">
        <v>91</v>
      </c>
      <c r="C80" s="320">
        <v>74203</v>
      </c>
      <c r="D80" s="279">
        <v>-117</v>
      </c>
      <c r="E80" s="280">
        <v>-0.15742734122712593</v>
      </c>
      <c r="F80" s="321">
        <v>74320</v>
      </c>
      <c r="G80" s="279">
        <v>-5249</v>
      </c>
      <c r="H80" s="280">
        <v>-6.6065045562100382</v>
      </c>
      <c r="I80" s="322">
        <v>79452</v>
      </c>
    </row>
    <row r="81" spans="2:10" s="306" customFormat="1" ht="6" customHeight="1" x14ac:dyDescent="0.2">
      <c r="B81" s="323"/>
      <c r="C81" s="324"/>
      <c r="D81" s="285"/>
      <c r="E81" s="286"/>
      <c r="F81" s="325"/>
      <c r="G81" s="285"/>
      <c r="H81" s="286"/>
      <c r="I81" s="325"/>
    </row>
    <row r="82" spans="2:10" s="306" customFormat="1" ht="12.95" customHeight="1" x14ac:dyDescent="0.2">
      <c r="B82" s="319" t="s">
        <v>92</v>
      </c>
      <c r="C82" s="320">
        <v>28390</v>
      </c>
      <c r="D82" s="279">
        <v>-150</v>
      </c>
      <c r="E82" s="280">
        <v>-0.5255781359495445</v>
      </c>
      <c r="F82" s="321">
        <v>28540</v>
      </c>
      <c r="G82" s="279">
        <v>-1017</v>
      </c>
      <c r="H82" s="280">
        <v>-3.4583602543612062</v>
      </c>
      <c r="I82" s="322">
        <v>29407</v>
      </c>
    </row>
    <row r="83" spans="2:10" s="306" customFormat="1" ht="6" customHeight="1" x14ac:dyDescent="0.2">
      <c r="B83" s="323"/>
      <c r="C83" s="324"/>
      <c r="D83" s="285"/>
      <c r="E83" s="286"/>
      <c r="F83" s="325"/>
      <c r="G83" s="285"/>
      <c r="H83" s="286"/>
      <c r="I83" s="325"/>
    </row>
    <row r="84" spans="2:10" s="306" customFormat="1" ht="12.95" customHeight="1" x14ac:dyDescent="0.2">
      <c r="B84" s="307" t="s">
        <v>93</v>
      </c>
      <c r="C84" s="308">
        <v>18398</v>
      </c>
      <c r="D84" s="261">
        <v>520</v>
      </c>
      <c r="E84" s="262">
        <v>2.9086027519856805</v>
      </c>
      <c r="F84" s="309">
        <v>17878</v>
      </c>
      <c r="G84" s="261">
        <v>-92</v>
      </c>
      <c r="H84" s="262">
        <v>-0.49756625202812332</v>
      </c>
      <c r="I84" s="310">
        <v>18490</v>
      </c>
    </row>
    <row r="85" spans="2:10" s="306" customFormat="1" ht="12.95" customHeight="1" x14ac:dyDescent="0.2">
      <c r="B85" s="311" t="s">
        <v>94</v>
      </c>
      <c r="C85" s="312">
        <v>61417</v>
      </c>
      <c r="D85" s="267">
        <v>2037</v>
      </c>
      <c r="E85" s="268">
        <v>3.4304479622768604</v>
      </c>
      <c r="F85" s="313">
        <v>59380</v>
      </c>
      <c r="G85" s="267">
        <v>-1578</v>
      </c>
      <c r="H85" s="268">
        <v>-2.5049607111675529</v>
      </c>
      <c r="I85" s="314">
        <v>62995</v>
      </c>
      <c r="J85" s="327"/>
    </row>
    <row r="86" spans="2:10" s="306" customFormat="1" ht="12.95" customHeight="1" x14ac:dyDescent="0.2">
      <c r="B86" s="315" t="s">
        <v>95</v>
      </c>
      <c r="C86" s="316">
        <v>29354</v>
      </c>
      <c r="D86" s="273">
        <v>1621</v>
      </c>
      <c r="E86" s="274">
        <v>5.8450221757473049</v>
      </c>
      <c r="F86" s="317">
        <v>27733</v>
      </c>
      <c r="G86" s="273">
        <v>-524</v>
      </c>
      <c r="H86" s="274">
        <v>-1.7537987817122969</v>
      </c>
      <c r="I86" s="318">
        <v>29878</v>
      </c>
    </row>
    <row r="87" spans="2:10" s="306" customFormat="1" ht="12.95" customHeight="1" x14ac:dyDescent="0.2">
      <c r="B87" s="319" t="s">
        <v>96</v>
      </c>
      <c r="C87" s="320">
        <v>109169</v>
      </c>
      <c r="D87" s="279">
        <v>4178</v>
      </c>
      <c r="E87" s="280">
        <v>3.9793887095084344</v>
      </c>
      <c r="F87" s="321">
        <v>104991</v>
      </c>
      <c r="G87" s="279">
        <v>-2194</v>
      </c>
      <c r="H87" s="280">
        <v>-1.9701337068864881</v>
      </c>
      <c r="I87" s="322">
        <v>111363</v>
      </c>
    </row>
    <row r="88" spans="2:10" s="306" customFormat="1" ht="6" customHeight="1" x14ac:dyDescent="0.2">
      <c r="B88" s="323"/>
      <c r="C88" s="324"/>
      <c r="D88" s="285"/>
      <c r="E88" s="286"/>
      <c r="F88" s="325"/>
      <c r="G88" s="285"/>
      <c r="H88" s="286"/>
      <c r="I88" s="325"/>
    </row>
    <row r="89" spans="2:10" s="306" customFormat="1" ht="12.95" customHeight="1" x14ac:dyDescent="0.2">
      <c r="B89" s="319" t="s">
        <v>97</v>
      </c>
      <c r="C89" s="320">
        <v>12171</v>
      </c>
      <c r="D89" s="279">
        <v>34</v>
      </c>
      <c r="E89" s="280">
        <v>0.28013512400098872</v>
      </c>
      <c r="F89" s="321">
        <v>12137</v>
      </c>
      <c r="G89" s="279">
        <v>-676</v>
      </c>
      <c r="H89" s="280">
        <v>-5.2619288549855998</v>
      </c>
      <c r="I89" s="322">
        <v>12847</v>
      </c>
    </row>
    <row r="90" spans="2:10" s="306" customFormat="1" ht="6" customHeight="1" x14ac:dyDescent="0.2">
      <c r="B90" s="323"/>
      <c r="C90" s="324"/>
      <c r="D90" s="285"/>
      <c r="E90" s="286"/>
      <c r="F90" s="325"/>
      <c r="G90" s="285"/>
      <c r="H90" s="286"/>
      <c r="I90" s="325"/>
    </row>
    <row r="91" spans="2:10" s="306" customFormat="1" ht="12.95" customHeight="1" x14ac:dyDescent="0.2">
      <c r="B91" s="319" t="s">
        <v>98</v>
      </c>
      <c r="C91" s="320">
        <v>9181</v>
      </c>
      <c r="D91" s="279">
        <v>-63</v>
      </c>
      <c r="E91" s="280">
        <v>-0.6815231501514496</v>
      </c>
      <c r="F91" s="321">
        <v>9244</v>
      </c>
      <c r="G91" s="279">
        <v>-886</v>
      </c>
      <c r="H91" s="280">
        <v>-8.8010330783748891</v>
      </c>
      <c r="I91" s="322">
        <v>10067</v>
      </c>
    </row>
    <row r="92" spans="2:10" s="306" customFormat="1" ht="6" customHeight="1" x14ac:dyDescent="0.2">
      <c r="B92" s="323"/>
      <c r="C92" s="324"/>
      <c r="D92" s="285"/>
      <c r="E92" s="286"/>
      <c r="F92" s="325"/>
      <c r="G92" s="285"/>
      <c r="H92" s="286"/>
      <c r="I92" s="325"/>
    </row>
    <row r="93" spans="2:10" s="306" customFormat="1" ht="12.95" customHeight="1" x14ac:dyDescent="0.2">
      <c r="B93" s="319" t="s">
        <v>99</v>
      </c>
      <c r="C93" s="320">
        <v>7531</v>
      </c>
      <c r="D93" s="279">
        <v>-107</v>
      </c>
      <c r="E93" s="280">
        <v>-1.40089028541503</v>
      </c>
      <c r="F93" s="321">
        <v>7638</v>
      </c>
      <c r="G93" s="279">
        <v>-905</v>
      </c>
      <c r="H93" s="280">
        <v>-10.727833096254148</v>
      </c>
      <c r="I93" s="322">
        <v>8436</v>
      </c>
    </row>
    <row r="94" spans="2:10" s="306" customFormat="1" ht="6" customHeight="1" x14ac:dyDescent="0.2">
      <c r="B94" s="323"/>
      <c r="C94" s="324"/>
      <c r="D94" s="285"/>
      <c r="E94" s="286"/>
      <c r="F94" s="325"/>
      <c r="G94" s="285"/>
      <c r="H94" s="286"/>
      <c r="I94" s="325"/>
    </row>
    <row r="95" spans="2:10" s="306" customFormat="1" ht="14.1" customHeight="1" x14ac:dyDescent="0.2">
      <c r="B95" s="319" t="s">
        <v>100</v>
      </c>
      <c r="C95" s="320">
        <v>2426511</v>
      </c>
      <c r="D95" s="279">
        <v>21905</v>
      </c>
      <c r="E95" s="280">
        <v>0.91096004917229689</v>
      </c>
      <c r="F95" s="321">
        <v>2404606</v>
      </c>
      <c r="G95" s="279">
        <v>-145610</v>
      </c>
      <c r="H95" s="280">
        <v>-5.661086706263041</v>
      </c>
      <c r="I95" s="322">
        <v>2572121</v>
      </c>
    </row>
    <row r="97" spans="4:4" x14ac:dyDescent="0.35">
      <c r="D97" s="328"/>
    </row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7"/>
  <sheetViews>
    <sheetView showGridLines="0" view="pageBreakPreview" topLeftCell="A70" zoomScale="110" zoomScaleNormal="130" zoomScaleSheetLayoutView="110" workbookViewId="0">
      <selection activeCell="E59" sqref="E59"/>
    </sheetView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18" customHeight="1" x14ac:dyDescent="0.3">
      <c r="B5" s="77" t="str">
        <f>'Pag1'!$B$5</f>
        <v>agosto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114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agosto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julio 2025</v>
      </c>
      <c r="F11" s="249"/>
      <c r="G11" s="250"/>
      <c r="H11" s="248" t="str">
        <f>'Pag1'!$H$10</f>
        <v>agosto 2024</v>
      </c>
      <c r="I11" s="251"/>
      <c r="J11" s="297"/>
    </row>
    <row r="12" spans="1:13" ht="14.1" customHeight="1" x14ac:dyDescent="0.35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38</v>
      </c>
      <c r="C14" s="308">
        <v>25611</v>
      </c>
      <c r="D14" s="331">
        <v>24</v>
      </c>
      <c r="E14" s="332">
        <v>9.3797631609801854E-2</v>
      </c>
      <c r="F14" s="309">
        <v>25587</v>
      </c>
      <c r="G14" s="331">
        <v>-2452</v>
      </c>
      <c r="H14" s="332">
        <v>-8.7374835192246021</v>
      </c>
      <c r="I14" s="310">
        <v>28063</v>
      </c>
    </row>
    <row r="15" spans="1:13" s="306" customFormat="1" ht="12.95" customHeight="1" x14ac:dyDescent="0.2">
      <c r="B15" s="311" t="s">
        <v>39</v>
      </c>
      <c r="C15" s="312">
        <v>69043</v>
      </c>
      <c r="D15" s="333">
        <v>51</v>
      </c>
      <c r="E15" s="334">
        <v>7.3921614100185523E-2</v>
      </c>
      <c r="F15" s="313">
        <v>68992</v>
      </c>
      <c r="G15" s="333">
        <v>-4893</v>
      </c>
      <c r="H15" s="334">
        <v>-6.6178857390175292</v>
      </c>
      <c r="I15" s="314">
        <v>73936</v>
      </c>
    </row>
    <row r="16" spans="1:13" s="306" customFormat="1" ht="12.95" customHeight="1" x14ac:dyDescent="0.2">
      <c r="B16" s="311" t="s">
        <v>40</v>
      </c>
      <c r="C16" s="312">
        <v>32589</v>
      </c>
      <c r="D16" s="333">
        <v>119</v>
      </c>
      <c r="E16" s="334">
        <v>0.36649214659685864</v>
      </c>
      <c r="F16" s="313">
        <v>32470</v>
      </c>
      <c r="G16" s="333">
        <v>-2842</v>
      </c>
      <c r="H16" s="334">
        <v>-8.0212243515565476</v>
      </c>
      <c r="I16" s="314">
        <v>35431</v>
      </c>
    </row>
    <row r="17" spans="2:9" s="306" customFormat="1" ht="12.95" customHeight="1" x14ac:dyDescent="0.2">
      <c r="B17" s="311" t="s">
        <v>41</v>
      </c>
      <c r="C17" s="312">
        <v>39091</v>
      </c>
      <c r="D17" s="333">
        <v>62</v>
      </c>
      <c r="E17" s="334">
        <v>0.15885623510722796</v>
      </c>
      <c r="F17" s="313">
        <v>39029</v>
      </c>
      <c r="G17" s="333">
        <v>-1935</v>
      </c>
      <c r="H17" s="334">
        <v>-4.7165212304392332</v>
      </c>
      <c r="I17" s="314">
        <v>41026</v>
      </c>
    </row>
    <row r="18" spans="2:9" s="306" customFormat="1" ht="12.95" customHeight="1" x14ac:dyDescent="0.2">
      <c r="B18" s="311" t="s">
        <v>42</v>
      </c>
      <c r="C18" s="312">
        <v>17910</v>
      </c>
      <c r="D18" s="333">
        <v>-145</v>
      </c>
      <c r="E18" s="334">
        <v>-0.80310163389642752</v>
      </c>
      <c r="F18" s="313">
        <v>18055</v>
      </c>
      <c r="G18" s="333">
        <v>-1835</v>
      </c>
      <c r="H18" s="334">
        <v>-9.2934920232970377</v>
      </c>
      <c r="I18" s="314">
        <v>19745</v>
      </c>
    </row>
    <row r="19" spans="2:9" s="306" customFormat="1" ht="12.95" customHeight="1" x14ac:dyDescent="0.2">
      <c r="B19" s="311" t="s">
        <v>43</v>
      </c>
      <c r="C19" s="312">
        <v>23225</v>
      </c>
      <c r="D19" s="333">
        <v>99</v>
      </c>
      <c r="E19" s="334">
        <v>0.42808959612557296</v>
      </c>
      <c r="F19" s="313">
        <v>23126</v>
      </c>
      <c r="G19" s="333">
        <v>-2321</v>
      </c>
      <c r="H19" s="334">
        <v>-9.0855711265951609</v>
      </c>
      <c r="I19" s="314">
        <v>25546</v>
      </c>
    </row>
    <row r="20" spans="2:9" s="306" customFormat="1" ht="12.95" customHeight="1" x14ac:dyDescent="0.2">
      <c r="B20" s="311" t="s">
        <v>44</v>
      </c>
      <c r="C20" s="312">
        <v>66182</v>
      </c>
      <c r="D20" s="333">
        <v>-248</v>
      </c>
      <c r="E20" s="334">
        <v>-0.37332530483215415</v>
      </c>
      <c r="F20" s="313">
        <v>66430</v>
      </c>
      <c r="G20" s="333">
        <v>-4203</v>
      </c>
      <c r="H20" s="334">
        <v>-5.9714427790012081</v>
      </c>
      <c r="I20" s="314">
        <v>70385</v>
      </c>
    </row>
    <row r="21" spans="2:9" s="306" customFormat="1" ht="12.95" customHeight="1" x14ac:dyDescent="0.2">
      <c r="B21" s="315" t="s">
        <v>45</v>
      </c>
      <c r="C21" s="316">
        <v>91528</v>
      </c>
      <c r="D21" s="335">
        <v>678</v>
      </c>
      <c r="E21" s="336">
        <v>0.74628508530544857</v>
      </c>
      <c r="F21" s="317">
        <v>90850</v>
      </c>
      <c r="G21" s="335">
        <v>-5646</v>
      </c>
      <c r="H21" s="336">
        <v>-5.8101961430012148</v>
      </c>
      <c r="I21" s="318">
        <v>97174</v>
      </c>
    </row>
    <row r="22" spans="2:9" s="306" customFormat="1" ht="12.95" customHeight="1" x14ac:dyDescent="0.2">
      <c r="B22" s="319" t="s">
        <v>46</v>
      </c>
      <c r="C22" s="320">
        <v>365179</v>
      </c>
      <c r="D22" s="337">
        <v>640</v>
      </c>
      <c r="E22" s="338">
        <v>0.17556420575027637</v>
      </c>
      <c r="F22" s="321">
        <v>364539</v>
      </c>
      <c r="G22" s="337">
        <v>-26127</v>
      </c>
      <c r="H22" s="338">
        <v>-6.6768718087634742</v>
      </c>
      <c r="I22" s="322">
        <v>391306</v>
      </c>
    </row>
    <row r="23" spans="2:9" s="306" customFormat="1" ht="6" customHeight="1" x14ac:dyDescent="0.2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5" customHeight="1" x14ac:dyDescent="0.2">
      <c r="B24" s="307" t="s">
        <v>47</v>
      </c>
      <c r="C24" s="308">
        <v>3763</v>
      </c>
      <c r="D24" s="331">
        <v>41</v>
      </c>
      <c r="E24" s="332">
        <v>1.1015583019881785</v>
      </c>
      <c r="F24" s="309">
        <v>3722</v>
      </c>
      <c r="G24" s="331">
        <v>-228</v>
      </c>
      <c r="H24" s="332">
        <v>-5.712853921322977</v>
      </c>
      <c r="I24" s="310">
        <v>3991</v>
      </c>
    </row>
    <row r="25" spans="2:9" s="306" customFormat="1" ht="12.95" customHeight="1" x14ac:dyDescent="0.2">
      <c r="B25" s="311" t="s">
        <v>48</v>
      </c>
      <c r="C25" s="312">
        <v>2372</v>
      </c>
      <c r="D25" s="333">
        <v>-17</v>
      </c>
      <c r="E25" s="334">
        <v>-0.7115948095437421</v>
      </c>
      <c r="F25" s="313">
        <v>2389</v>
      </c>
      <c r="G25" s="333">
        <v>-47</v>
      </c>
      <c r="H25" s="334">
        <v>-1.9429516329061596</v>
      </c>
      <c r="I25" s="314">
        <v>2419</v>
      </c>
    </row>
    <row r="26" spans="2:9" s="306" customFormat="1" ht="12.95" customHeight="1" x14ac:dyDescent="0.2">
      <c r="B26" s="315" t="s">
        <v>49</v>
      </c>
      <c r="C26" s="316">
        <v>23701</v>
      </c>
      <c r="D26" s="335">
        <v>-45</v>
      </c>
      <c r="E26" s="336">
        <v>-0.18950560094331678</v>
      </c>
      <c r="F26" s="317">
        <v>23746</v>
      </c>
      <c r="G26" s="335">
        <v>-1323</v>
      </c>
      <c r="H26" s="336">
        <v>-5.2869245524296682</v>
      </c>
      <c r="I26" s="318">
        <v>25024</v>
      </c>
    </row>
    <row r="27" spans="2:9" s="306" customFormat="1" ht="12.95" customHeight="1" x14ac:dyDescent="0.2">
      <c r="B27" s="319" t="s">
        <v>50</v>
      </c>
      <c r="C27" s="320">
        <v>29836</v>
      </c>
      <c r="D27" s="337">
        <v>-21</v>
      </c>
      <c r="E27" s="338">
        <v>-7.0335264762032348E-2</v>
      </c>
      <c r="F27" s="321">
        <v>29857</v>
      </c>
      <c r="G27" s="337">
        <v>-1598</v>
      </c>
      <c r="H27" s="338">
        <v>-5.0836673665457788</v>
      </c>
      <c r="I27" s="322">
        <v>31434</v>
      </c>
    </row>
    <row r="28" spans="2:9" s="306" customFormat="1" ht="6" customHeight="1" x14ac:dyDescent="0.2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5" customHeight="1" x14ac:dyDescent="0.2">
      <c r="B29" s="319" t="s">
        <v>51</v>
      </c>
      <c r="C29" s="320">
        <v>28517</v>
      </c>
      <c r="D29" s="337">
        <v>-82</v>
      </c>
      <c r="E29" s="338">
        <v>-0.28672331200391621</v>
      </c>
      <c r="F29" s="321">
        <v>28599</v>
      </c>
      <c r="G29" s="337">
        <v>-2059</v>
      </c>
      <c r="H29" s="338">
        <v>-6.7340397697540553</v>
      </c>
      <c r="I29" s="322">
        <v>30576</v>
      </c>
    </row>
    <row r="30" spans="2:9" s="306" customFormat="1" ht="6" customHeight="1" x14ac:dyDescent="0.2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5" customHeight="1" x14ac:dyDescent="0.2">
      <c r="B31" s="319" t="s">
        <v>52</v>
      </c>
      <c r="C31" s="320">
        <v>14784</v>
      </c>
      <c r="D31" s="337">
        <v>339</v>
      </c>
      <c r="E31" s="338">
        <v>2.3468328141225339</v>
      </c>
      <c r="F31" s="321">
        <v>14445</v>
      </c>
      <c r="G31" s="337">
        <v>-1082</v>
      </c>
      <c r="H31" s="338">
        <v>-6.819614269507122</v>
      </c>
      <c r="I31" s="322">
        <v>15866</v>
      </c>
    </row>
    <row r="32" spans="2:9" s="306" customFormat="1" ht="6" customHeight="1" x14ac:dyDescent="0.2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5" customHeight="1" x14ac:dyDescent="0.2">
      <c r="B33" s="307" t="s">
        <v>53</v>
      </c>
      <c r="C33" s="308">
        <v>45461</v>
      </c>
      <c r="D33" s="331">
        <v>-336</v>
      </c>
      <c r="E33" s="332">
        <v>-0.73367251129986677</v>
      </c>
      <c r="F33" s="309">
        <v>45797</v>
      </c>
      <c r="G33" s="331">
        <v>-3679</v>
      </c>
      <c r="H33" s="332">
        <v>-7.4867724867724856</v>
      </c>
      <c r="I33" s="310">
        <v>49140</v>
      </c>
    </row>
    <row r="34" spans="2:9" s="306" customFormat="1" ht="12.95" customHeight="1" x14ac:dyDescent="0.2">
      <c r="B34" s="326" t="s">
        <v>54</v>
      </c>
      <c r="C34" s="316">
        <v>42014</v>
      </c>
      <c r="D34" s="335">
        <v>-55</v>
      </c>
      <c r="E34" s="336">
        <v>-0.13073759775606741</v>
      </c>
      <c r="F34" s="317">
        <v>42069</v>
      </c>
      <c r="G34" s="335">
        <v>-3120</v>
      </c>
      <c r="H34" s="336">
        <v>-6.9127487038596183</v>
      </c>
      <c r="I34" s="318">
        <v>45134</v>
      </c>
    </row>
    <row r="35" spans="2:9" s="306" customFormat="1" ht="12.95" customHeight="1" x14ac:dyDescent="0.2">
      <c r="B35" s="319" t="s">
        <v>55</v>
      </c>
      <c r="C35" s="320">
        <v>87475</v>
      </c>
      <c r="D35" s="337">
        <v>-391</v>
      </c>
      <c r="E35" s="338">
        <v>-0.4449957890424055</v>
      </c>
      <c r="F35" s="321">
        <v>87866</v>
      </c>
      <c r="G35" s="337">
        <v>-6799</v>
      </c>
      <c r="H35" s="338">
        <v>-7.2119566370367236</v>
      </c>
      <c r="I35" s="322">
        <v>94274</v>
      </c>
    </row>
    <row r="36" spans="2:9" s="306" customFormat="1" ht="6" customHeight="1" x14ac:dyDescent="0.2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5" customHeight="1" x14ac:dyDescent="0.2">
      <c r="B37" s="319" t="s">
        <v>56</v>
      </c>
      <c r="C37" s="320">
        <v>16001</v>
      </c>
      <c r="D37" s="337">
        <v>54</v>
      </c>
      <c r="E37" s="338">
        <v>0.33862168432934098</v>
      </c>
      <c r="F37" s="321">
        <v>15947</v>
      </c>
      <c r="G37" s="337">
        <v>-1004</v>
      </c>
      <c r="H37" s="338">
        <v>-5.9041458394589821</v>
      </c>
      <c r="I37" s="322">
        <v>17005</v>
      </c>
    </row>
    <row r="38" spans="2:9" s="306" customFormat="1" ht="6" customHeight="1" x14ac:dyDescent="0.2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5" customHeight="1" x14ac:dyDescent="0.2">
      <c r="B39" s="307" t="s">
        <v>57</v>
      </c>
      <c r="C39" s="308">
        <v>13860</v>
      </c>
      <c r="D39" s="331">
        <v>-216</v>
      </c>
      <c r="E39" s="332">
        <v>-1.5345268542199488</v>
      </c>
      <c r="F39" s="309">
        <v>14076</v>
      </c>
      <c r="G39" s="331">
        <v>-1096</v>
      </c>
      <c r="H39" s="332">
        <v>-7.3281626103236155</v>
      </c>
      <c r="I39" s="310">
        <v>14956</v>
      </c>
    </row>
    <row r="40" spans="2:9" s="306" customFormat="1" ht="12.95" customHeight="1" x14ac:dyDescent="0.2">
      <c r="B40" s="311" t="s">
        <v>58</v>
      </c>
      <c r="C40" s="312">
        <v>20957</v>
      </c>
      <c r="D40" s="333">
        <v>-346</v>
      </c>
      <c r="E40" s="334">
        <v>-1.6241843871755153</v>
      </c>
      <c r="F40" s="313">
        <v>21303</v>
      </c>
      <c r="G40" s="333">
        <v>-1559</v>
      </c>
      <c r="H40" s="334">
        <v>-6.9239651803162205</v>
      </c>
      <c r="I40" s="314">
        <v>22516</v>
      </c>
    </row>
    <row r="41" spans="2:9" s="306" customFormat="1" ht="12.95" customHeight="1" x14ac:dyDescent="0.2">
      <c r="B41" s="311" t="s">
        <v>59</v>
      </c>
      <c r="C41" s="312">
        <v>5276</v>
      </c>
      <c r="D41" s="333">
        <v>-51</v>
      </c>
      <c r="E41" s="334">
        <v>-0.95738689694011647</v>
      </c>
      <c r="F41" s="313">
        <v>5327</v>
      </c>
      <c r="G41" s="333">
        <v>-417</v>
      </c>
      <c r="H41" s="334">
        <v>-7.3247848234674162</v>
      </c>
      <c r="I41" s="314">
        <v>5693</v>
      </c>
    </row>
    <row r="42" spans="2:9" s="306" customFormat="1" ht="12.95" customHeight="1" x14ac:dyDescent="0.2">
      <c r="B42" s="311" t="s">
        <v>60</v>
      </c>
      <c r="C42" s="312">
        <v>7310</v>
      </c>
      <c r="D42" s="333">
        <v>-121</v>
      </c>
      <c r="E42" s="334">
        <v>-1.6283138204817655</v>
      </c>
      <c r="F42" s="313">
        <v>7431</v>
      </c>
      <c r="G42" s="333">
        <v>-323</v>
      </c>
      <c r="H42" s="334">
        <v>-4.231625835189309</v>
      </c>
      <c r="I42" s="314">
        <v>7633</v>
      </c>
    </row>
    <row r="43" spans="2:9" s="306" customFormat="1" ht="12.95" customHeight="1" x14ac:dyDescent="0.2">
      <c r="B43" s="315" t="s">
        <v>61</v>
      </c>
      <c r="C43" s="316">
        <v>28628</v>
      </c>
      <c r="D43" s="335">
        <v>-250</v>
      </c>
      <c r="E43" s="336">
        <v>-0.86571092180898945</v>
      </c>
      <c r="F43" s="317">
        <v>28878</v>
      </c>
      <c r="G43" s="335">
        <v>-1184</v>
      </c>
      <c r="H43" s="336">
        <v>-3.9715550784918827</v>
      </c>
      <c r="I43" s="318">
        <v>29812</v>
      </c>
    </row>
    <row r="44" spans="2:9" s="306" customFormat="1" ht="12.95" customHeight="1" x14ac:dyDescent="0.2">
      <c r="B44" s="319" t="s">
        <v>62</v>
      </c>
      <c r="C44" s="320">
        <v>76031</v>
      </c>
      <c r="D44" s="337">
        <v>-984</v>
      </c>
      <c r="E44" s="338">
        <v>-1.2776731805492436</v>
      </c>
      <c r="F44" s="321">
        <v>77015</v>
      </c>
      <c r="G44" s="337">
        <v>-4579</v>
      </c>
      <c r="H44" s="338">
        <v>-5.6804366703882891</v>
      </c>
      <c r="I44" s="322">
        <v>80610</v>
      </c>
    </row>
    <row r="45" spans="2:9" s="306" customFormat="1" ht="6" customHeight="1" x14ac:dyDescent="0.2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5" customHeight="1" x14ac:dyDescent="0.2">
      <c r="B46" s="307" t="s">
        <v>63</v>
      </c>
      <c r="C46" s="308">
        <v>4731</v>
      </c>
      <c r="D46" s="331">
        <v>38</v>
      </c>
      <c r="E46" s="332">
        <v>0.80971659919028338</v>
      </c>
      <c r="F46" s="309">
        <v>4693</v>
      </c>
      <c r="G46" s="331">
        <v>-213</v>
      </c>
      <c r="H46" s="332">
        <v>-4.308252427184466</v>
      </c>
      <c r="I46" s="310">
        <v>4944</v>
      </c>
    </row>
    <row r="47" spans="2:9" s="306" customFormat="1" ht="12.95" customHeight="1" x14ac:dyDescent="0.2">
      <c r="B47" s="311" t="s">
        <v>64</v>
      </c>
      <c r="C47" s="312">
        <v>7816</v>
      </c>
      <c r="D47" s="333">
        <v>162</v>
      </c>
      <c r="E47" s="334">
        <v>2.1165403710478183</v>
      </c>
      <c r="F47" s="313">
        <v>7654</v>
      </c>
      <c r="G47" s="333">
        <v>-235</v>
      </c>
      <c r="H47" s="334">
        <v>-2.9188920630977515</v>
      </c>
      <c r="I47" s="314">
        <v>8051</v>
      </c>
    </row>
    <row r="48" spans="2:9" s="306" customFormat="1" ht="12.95" customHeight="1" x14ac:dyDescent="0.2">
      <c r="B48" s="311" t="s">
        <v>65</v>
      </c>
      <c r="C48" s="312">
        <v>11935</v>
      </c>
      <c r="D48" s="333">
        <v>37</v>
      </c>
      <c r="E48" s="334">
        <v>0.31097663472852582</v>
      </c>
      <c r="F48" s="313">
        <v>11898</v>
      </c>
      <c r="G48" s="333">
        <v>-421</v>
      </c>
      <c r="H48" s="334">
        <v>-3.4072515377144708</v>
      </c>
      <c r="I48" s="314">
        <v>12356</v>
      </c>
    </row>
    <row r="49" spans="2:9" s="306" customFormat="1" ht="12.95" customHeight="1" x14ac:dyDescent="0.2">
      <c r="B49" s="311" t="s">
        <v>66</v>
      </c>
      <c r="C49" s="312">
        <v>3544</v>
      </c>
      <c r="D49" s="333">
        <v>-9</v>
      </c>
      <c r="E49" s="334">
        <v>-0.25330706445257528</v>
      </c>
      <c r="F49" s="313">
        <v>3553</v>
      </c>
      <c r="G49" s="333">
        <v>-98</v>
      </c>
      <c r="H49" s="334">
        <v>-2.6908292147171884</v>
      </c>
      <c r="I49" s="314">
        <v>3642</v>
      </c>
    </row>
    <row r="50" spans="2:9" s="306" customFormat="1" ht="12.95" customHeight="1" x14ac:dyDescent="0.2">
      <c r="B50" s="311" t="s">
        <v>67</v>
      </c>
      <c r="C50" s="312">
        <v>9703</v>
      </c>
      <c r="D50" s="333">
        <v>111</v>
      </c>
      <c r="E50" s="334">
        <v>1.1572143452877397</v>
      </c>
      <c r="F50" s="313">
        <v>9592</v>
      </c>
      <c r="G50" s="333">
        <v>-690</v>
      </c>
      <c r="H50" s="334">
        <v>-6.6390839988453774</v>
      </c>
      <c r="I50" s="314">
        <v>10393</v>
      </c>
    </row>
    <row r="51" spans="2:9" s="306" customFormat="1" ht="12.95" customHeight="1" x14ac:dyDescent="0.2">
      <c r="B51" s="311" t="s">
        <v>68</v>
      </c>
      <c r="C51" s="312">
        <v>2715</v>
      </c>
      <c r="D51" s="333">
        <v>-20</v>
      </c>
      <c r="E51" s="334">
        <v>-0.73126142595978061</v>
      </c>
      <c r="F51" s="313">
        <v>2735</v>
      </c>
      <c r="G51" s="333">
        <v>-29</v>
      </c>
      <c r="H51" s="334">
        <v>-1.0568513119533527</v>
      </c>
      <c r="I51" s="314">
        <v>2744</v>
      </c>
    </row>
    <row r="52" spans="2:9" s="306" customFormat="1" ht="12.95" customHeight="1" x14ac:dyDescent="0.2">
      <c r="B52" s="311" t="s">
        <v>69</v>
      </c>
      <c r="C52" s="312">
        <v>1354</v>
      </c>
      <c r="D52" s="333">
        <v>-9</v>
      </c>
      <c r="E52" s="334">
        <v>-0.66030814380044023</v>
      </c>
      <c r="F52" s="313">
        <v>1363</v>
      </c>
      <c r="G52" s="333">
        <v>-51</v>
      </c>
      <c r="H52" s="334">
        <v>-3.6298932384341636</v>
      </c>
      <c r="I52" s="314">
        <v>1405</v>
      </c>
    </row>
    <row r="53" spans="2:9" s="306" customFormat="1" ht="12.95" customHeight="1" x14ac:dyDescent="0.2">
      <c r="B53" s="311" t="s">
        <v>70</v>
      </c>
      <c r="C53" s="312">
        <v>13215</v>
      </c>
      <c r="D53" s="333">
        <v>-11</v>
      </c>
      <c r="E53" s="334">
        <v>-8.3169514592469379E-2</v>
      </c>
      <c r="F53" s="313">
        <v>13226</v>
      </c>
      <c r="G53" s="333">
        <v>-579</v>
      </c>
      <c r="H53" s="334">
        <v>-4.1974771639843409</v>
      </c>
      <c r="I53" s="314">
        <v>13794</v>
      </c>
    </row>
    <row r="54" spans="2:9" s="306" customFormat="1" ht="12.95" customHeight="1" x14ac:dyDescent="0.2">
      <c r="B54" s="315" t="s">
        <v>71</v>
      </c>
      <c r="C54" s="316">
        <v>4679</v>
      </c>
      <c r="D54" s="335">
        <v>103</v>
      </c>
      <c r="E54" s="336">
        <v>2.2508741258741258</v>
      </c>
      <c r="F54" s="317">
        <v>4576</v>
      </c>
      <c r="G54" s="335">
        <v>-137</v>
      </c>
      <c r="H54" s="336">
        <v>-2.8446843853820596</v>
      </c>
      <c r="I54" s="318">
        <v>4816</v>
      </c>
    </row>
    <row r="55" spans="2:9" s="306" customFormat="1" ht="12.95" customHeight="1" x14ac:dyDescent="0.2">
      <c r="B55" s="319" t="s">
        <v>72</v>
      </c>
      <c r="C55" s="320">
        <v>59692</v>
      </c>
      <c r="D55" s="337">
        <v>402</v>
      </c>
      <c r="E55" s="338">
        <v>0.67802327542587282</v>
      </c>
      <c r="F55" s="321">
        <v>59290</v>
      </c>
      <c r="G55" s="337">
        <v>-2453</v>
      </c>
      <c r="H55" s="338">
        <v>-3.9472202107973287</v>
      </c>
      <c r="I55" s="322">
        <v>62145</v>
      </c>
    </row>
    <row r="56" spans="2:9" s="306" customFormat="1" ht="6" customHeight="1" x14ac:dyDescent="0.2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5" customHeight="1" x14ac:dyDescent="0.2">
      <c r="B57" s="307" t="s">
        <v>73</v>
      </c>
      <c r="C57" s="308">
        <v>143378</v>
      </c>
      <c r="D57" s="331">
        <v>3519</v>
      </c>
      <c r="E57" s="332">
        <v>2.5161055062598763</v>
      </c>
      <c r="F57" s="309">
        <v>139859</v>
      </c>
      <c r="G57" s="331">
        <v>-2736</v>
      </c>
      <c r="H57" s="332">
        <v>-1.872510505495709</v>
      </c>
      <c r="I57" s="310">
        <v>146114</v>
      </c>
    </row>
    <row r="58" spans="2:9" s="306" customFormat="1" ht="12.95" customHeight="1" x14ac:dyDescent="0.2">
      <c r="B58" s="311" t="s">
        <v>74</v>
      </c>
      <c r="C58" s="312">
        <v>16261</v>
      </c>
      <c r="D58" s="333">
        <v>472</v>
      </c>
      <c r="E58" s="334">
        <v>2.9894230160238138</v>
      </c>
      <c r="F58" s="313">
        <v>15789</v>
      </c>
      <c r="G58" s="333">
        <v>-691</v>
      </c>
      <c r="H58" s="334">
        <v>-4.076215195847098</v>
      </c>
      <c r="I58" s="314">
        <v>16952</v>
      </c>
    </row>
    <row r="59" spans="2:9" s="306" customFormat="1" ht="12.95" customHeight="1" x14ac:dyDescent="0.2">
      <c r="B59" s="311" t="s">
        <v>75</v>
      </c>
      <c r="C59" s="312">
        <v>9409</v>
      </c>
      <c r="D59" s="333">
        <v>286</v>
      </c>
      <c r="E59" s="334">
        <v>3.1349336840951438</v>
      </c>
      <c r="F59" s="313">
        <v>9123</v>
      </c>
      <c r="G59" s="333">
        <v>-227</v>
      </c>
      <c r="H59" s="334">
        <v>-2.3557492735574925</v>
      </c>
      <c r="I59" s="314">
        <v>9636</v>
      </c>
    </row>
    <row r="60" spans="2:9" s="306" customFormat="1" ht="12.95" customHeight="1" x14ac:dyDescent="0.2">
      <c r="B60" s="315" t="s">
        <v>76</v>
      </c>
      <c r="C60" s="316">
        <v>22379</v>
      </c>
      <c r="D60" s="335">
        <v>565</v>
      </c>
      <c r="E60" s="336">
        <v>2.5900797652883467</v>
      </c>
      <c r="F60" s="317">
        <v>21814</v>
      </c>
      <c r="G60" s="335">
        <v>-804</v>
      </c>
      <c r="H60" s="336">
        <v>-3.4680584911357464</v>
      </c>
      <c r="I60" s="318">
        <v>23183</v>
      </c>
    </row>
    <row r="61" spans="2:9" s="306" customFormat="1" ht="12.95" customHeight="1" x14ac:dyDescent="0.2">
      <c r="B61" s="319" t="s">
        <v>77</v>
      </c>
      <c r="C61" s="320">
        <v>191427</v>
      </c>
      <c r="D61" s="337">
        <v>4842</v>
      </c>
      <c r="E61" s="338">
        <v>2.5950639118900236</v>
      </c>
      <c r="F61" s="321">
        <v>186585</v>
      </c>
      <c r="G61" s="337">
        <v>-4458</v>
      </c>
      <c r="H61" s="338">
        <v>-2.2758251014625928</v>
      </c>
      <c r="I61" s="322">
        <v>195885</v>
      </c>
    </row>
    <row r="62" spans="2:9" s="306" customFormat="1" ht="6" customHeight="1" x14ac:dyDescent="0.2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5" customHeight="1" x14ac:dyDescent="0.2">
      <c r="B63" s="307" t="s">
        <v>78</v>
      </c>
      <c r="C63" s="308">
        <v>71567</v>
      </c>
      <c r="D63" s="331">
        <v>-174</v>
      </c>
      <c r="E63" s="332">
        <v>-0.24253913382863354</v>
      </c>
      <c r="F63" s="309">
        <v>71741</v>
      </c>
      <c r="G63" s="331">
        <v>-4080</v>
      </c>
      <c r="H63" s="332">
        <v>-5.3934723121868675</v>
      </c>
      <c r="I63" s="310">
        <v>75647</v>
      </c>
    </row>
    <row r="64" spans="2:9" s="306" customFormat="1" ht="12.95" customHeight="1" x14ac:dyDescent="0.2">
      <c r="B64" s="311" t="s">
        <v>79</v>
      </c>
      <c r="C64" s="312">
        <v>19736</v>
      </c>
      <c r="D64" s="333">
        <v>182</v>
      </c>
      <c r="E64" s="334">
        <v>0.9307558555794212</v>
      </c>
      <c r="F64" s="313">
        <v>19554</v>
      </c>
      <c r="G64" s="333">
        <v>-862</v>
      </c>
      <c r="H64" s="334">
        <v>-4.1848723177007479</v>
      </c>
      <c r="I64" s="314">
        <v>20598</v>
      </c>
    </row>
    <row r="65" spans="2:9" s="306" customFormat="1" ht="12.95" customHeight="1" x14ac:dyDescent="0.2">
      <c r="B65" s="315" t="s">
        <v>80</v>
      </c>
      <c r="C65" s="316">
        <v>90438</v>
      </c>
      <c r="D65" s="335">
        <v>802</v>
      </c>
      <c r="E65" s="336">
        <v>0.89472979606408132</v>
      </c>
      <c r="F65" s="317">
        <v>89636</v>
      </c>
      <c r="G65" s="335">
        <v>-4304</v>
      </c>
      <c r="H65" s="336">
        <v>-4.5428637774165628</v>
      </c>
      <c r="I65" s="318">
        <v>94742</v>
      </c>
    </row>
    <row r="66" spans="2:9" s="306" customFormat="1" ht="12.95" customHeight="1" x14ac:dyDescent="0.2">
      <c r="B66" s="319" t="s">
        <v>81</v>
      </c>
      <c r="C66" s="320">
        <v>181741</v>
      </c>
      <c r="D66" s="337">
        <v>810</v>
      </c>
      <c r="E66" s="338">
        <v>0.44768447640260656</v>
      </c>
      <c r="F66" s="321">
        <v>180931</v>
      </c>
      <c r="G66" s="337">
        <v>-9246</v>
      </c>
      <c r="H66" s="338">
        <v>-4.8411671998617702</v>
      </c>
      <c r="I66" s="322">
        <v>190987</v>
      </c>
    </row>
    <row r="67" spans="2:9" s="306" customFormat="1" ht="6" customHeight="1" x14ac:dyDescent="0.2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5" customHeight="1" x14ac:dyDescent="0.2">
      <c r="B68" s="307" t="s">
        <v>82</v>
      </c>
      <c r="C68" s="308">
        <v>28443</v>
      </c>
      <c r="D68" s="331">
        <v>-30</v>
      </c>
      <c r="E68" s="332">
        <v>-0.10536297545042672</v>
      </c>
      <c r="F68" s="309">
        <v>28473</v>
      </c>
      <c r="G68" s="331">
        <v>-2480</v>
      </c>
      <c r="H68" s="332">
        <v>-8.0199204475633028</v>
      </c>
      <c r="I68" s="310">
        <v>30923</v>
      </c>
    </row>
    <row r="69" spans="2:9" s="306" customFormat="1" ht="12.95" customHeight="1" x14ac:dyDescent="0.2">
      <c r="B69" s="315" t="s">
        <v>83</v>
      </c>
      <c r="C69" s="316">
        <v>13411</v>
      </c>
      <c r="D69" s="335">
        <v>163</v>
      </c>
      <c r="E69" s="336">
        <v>1.2303743961352658</v>
      </c>
      <c r="F69" s="317">
        <v>13248</v>
      </c>
      <c r="G69" s="335">
        <v>-1046</v>
      </c>
      <c r="H69" s="336">
        <v>-7.2352493601715429</v>
      </c>
      <c r="I69" s="318">
        <v>14457</v>
      </c>
    </row>
    <row r="70" spans="2:9" s="306" customFormat="1" ht="12.95" customHeight="1" x14ac:dyDescent="0.2">
      <c r="B70" s="319" t="s">
        <v>84</v>
      </c>
      <c r="C70" s="320">
        <v>41854</v>
      </c>
      <c r="D70" s="337">
        <v>133</v>
      </c>
      <c r="E70" s="338">
        <v>0.31878430526593321</v>
      </c>
      <c r="F70" s="321">
        <v>41721</v>
      </c>
      <c r="G70" s="337">
        <v>-3526</v>
      </c>
      <c r="H70" s="338">
        <v>-7.7699427060379023</v>
      </c>
      <c r="I70" s="322">
        <v>45380</v>
      </c>
    </row>
    <row r="71" spans="2:9" s="306" customFormat="1" ht="6" customHeight="1" x14ac:dyDescent="0.2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5" customHeight="1" x14ac:dyDescent="0.2">
      <c r="B72" s="307" t="s">
        <v>85</v>
      </c>
      <c r="C72" s="308">
        <v>26099</v>
      </c>
      <c r="D72" s="331">
        <v>543</v>
      </c>
      <c r="E72" s="332">
        <v>2.1247456565972769</v>
      </c>
      <c r="F72" s="309">
        <v>25556</v>
      </c>
      <c r="G72" s="331">
        <v>-1958</v>
      </c>
      <c r="H72" s="332">
        <v>-6.9786506041273118</v>
      </c>
      <c r="I72" s="310">
        <v>28057</v>
      </c>
    </row>
    <row r="73" spans="2:9" s="306" customFormat="1" ht="12.95" customHeight="1" x14ac:dyDescent="0.2">
      <c r="B73" s="311" t="s">
        <v>86</v>
      </c>
      <c r="C73" s="312">
        <v>6244</v>
      </c>
      <c r="D73" s="333">
        <v>170</v>
      </c>
      <c r="E73" s="334">
        <v>2.798814619690484</v>
      </c>
      <c r="F73" s="313">
        <v>6074</v>
      </c>
      <c r="G73" s="333">
        <v>-409</v>
      </c>
      <c r="H73" s="334">
        <v>-6.1476025852998646</v>
      </c>
      <c r="I73" s="314">
        <v>6653</v>
      </c>
    </row>
    <row r="74" spans="2:9" s="306" customFormat="1" ht="12.95" customHeight="1" x14ac:dyDescent="0.2">
      <c r="B74" s="311" t="s">
        <v>87</v>
      </c>
      <c r="C74" s="312">
        <v>7933</v>
      </c>
      <c r="D74" s="333">
        <v>175</v>
      </c>
      <c r="E74" s="334">
        <v>2.2557360144367102</v>
      </c>
      <c r="F74" s="313">
        <v>7758</v>
      </c>
      <c r="G74" s="333">
        <v>-474</v>
      </c>
      <c r="H74" s="334">
        <v>-5.6381586772927328</v>
      </c>
      <c r="I74" s="314">
        <v>8407</v>
      </c>
    </row>
    <row r="75" spans="2:9" s="306" customFormat="1" ht="12.95" customHeight="1" x14ac:dyDescent="0.2">
      <c r="B75" s="315" t="s">
        <v>88</v>
      </c>
      <c r="C75" s="316">
        <v>25209</v>
      </c>
      <c r="D75" s="335">
        <v>415</v>
      </c>
      <c r="E75" s="336">
        <v>1.673792046462854</v>
      </c>
      <c r="F75" s="317">
        <v>24794</v>
      </c>
      <c r="G75" s="335">
        <v>-2035</v>
      </c>
      <c r="H75" s="336">
        <v>-7.4695345764204957</v>
      </c>
      <c r="I75" s="318">
        <v>27244</v>
      </c>
    </row>
    <row r="76" spans="2:9" s="306" customFormat="1" ht="12.95" customHeight="1" x14ac:dyDescent="0.2">
      <c r="B76" s="319" t="s">
        <v>89</v>
      </c>
      <c r="C76" s="320">
        <v>65485</v>
      </c>
      <c r="D76" s="337">
        <v>1303</v>
      </c>
      <c r="E76" s="338">
        <v>2.0301642204979591</v>
      </c>
      <c r="F76" s="321">
        <v>64182</v>
      </c>
      <c r="G76" s="337">
        <v>-4876</v>
      </c>
      <c r="H76" s="338">
        <v>-6.9299754125154562</v>
      </c>
      <c r="I76" s="322">
        <v>70361</v>
      </c>
    </row>
    <row r="77" spans="2:9" s="306" customFormat="1" ht="6" customHeight="1" x14ac:dyDescent="0.2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5" customHeight="1" x14ac:dyDescent="0.2">
      <c r="B78" s="319" t="s">
        <v>90</v>
      </c>
      <c r="C78" s="320">
        <v>168097</v>
      </c>
      <c r="D78" s="337">
        <v>2480</v>
      </c>
      <c r="E78" s="338">
        <v>1.497430819299951</v>
      </c>
      <c r="F78" s="321">
        <v>165617</v>
      </c>
      <c r="G78" s="337">
        <v>-4981</v>
      </c>
      <c r="H78" s="338">
        <v>-2.8778932042200625</v>
      </c>
      <c r="I78" s="322">
        <v>173078</v>
      </c>
    </row>
    <row r="79" spans="2:9" s="306" customFormat="1" ht="6" customHeight="1" x14ac:dyDescent="0.2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5" customHeight="1" x14ac:dyDescent="0.2">
      <c r="B80" s="319" t="s">
        <v>91</v>
      </c>
      <c r="C80" s="320">
        <v>45796</v>
      </c>
      <c r="D80" s="337">
        <v>-238</v>
      </c>
      <c r="E80" s="338">
        <v>-0.51700916713733325</v>
      </c>
      <c r="F80" s="321">
        <v>46034</v>
      </c>
      <c r="G80" s="337">
        <v>-2994</v>
      </c>
      <c r="H80" s="338">
        <v>-6.1365033818405408</v>
      </c>
      <c r="I80" s="322">
        <v>48790</v>
      </c>
    </row>
    <row r="81" spans="2:10" s="306" customFormat="1" ht="6" customHeight="1" x14ac:dyDescent="0.2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5" customHeight="1" x14ac:dyDescent="0.2">
      <c r="B82" s="319" t="s">
        <v>92</v>
      </c>
      <c r="C82" s="320">
        <v>17695</v>
      </c>
      <c r="D82" s="337">
        <v>-95</v>
      </c>
      <c r="E82" s="338">
        <v>-0.53400786958965707</v>
      </c>
      <c r="F82" s="321">
        <v>17790</v>
      </c>
      <c r="G82" s="337">
        <v>-461</v>
      </c>
      <c r="H82" s="338">
        <v>-2.5391055298523901</v>
      </c>
      <c r="I82" s="322">
        <v>18156</v>
      </c>
    </row>
    <row r="83" spans="2:10" s="306" customFormat="1" ht="6" customHeight="1" x14ac:dyDescent="0.2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5" customHeight="1" x14ac:dyDescent="0.2">
      <c r="B84" s="307" t="s">
        <v>93</v>
      </c>
      <c r="C84" s="308">
        <v>10914</v>
      </c>
      <c r="D84" s="331">
        <v>210</v>
      </c>
      <c r="E84" s="332">
        <v>1.9618834080717491</v>
      </c>
      <c r="F84" s="309">
        <v>10704</v>
      </c>
      <c r="G84" s="331">
        <v>-153</v>
      </c>
      <c r="H84" s="332">
        <v>-1.3824884792626728</v>
      </c>
      <c r="I84" s="310">
        <v>11067</v>
      </c>
    </row>
    <row r="85" spans="2:10" s="306" customFormat="1" ht="12.95" customHeight="1" x14ac:dyDescent="0.2">
      <c r="B85" s="311" t="s">
        <v>94</v>
      </c>
      <c r="C85" s="312">
        <v>35749</v>
      </c>
      <c r="D85" s="333">
        <v>1259</v>
      </c>
      <c r="E85" s="334">
        <v>3.6503334299797041</v>
      </c>
      <c r="F85" s="313">
        <v>34490</v>
      </c>
      <c r="G85" s="333">
        <v>-816</v>
      </c>
      <c r="H85" s="334">
        <v>-2.2316422808696843</v>
      </c>
      <c r="I85" s="314">
        <v>36565</v>
      </c>
      <c r="J85" s="327"/>
    </row>
    <row r="86" spans="2:10" s="306" customFormat="1" ht="12.95" customHeight="1" x14ac:dyDescent="0.2">
      <c r="B86" s="315" t="s">
        <v>95</v>
      </c>
      <c r="C86" s="316">
        <v>17179</v>
      </c>
      <c r="D86" s="335">
        <v>1109</v>
      </c>
      <c r="E86" s="336">
        <v>6.9010578718108269</v>
      </c>
      <c r="F86" s="317">
        <v>16070</v>
      </c>
      <c r="G86" s="335">
        <v>-369</v>
      </c>
      <c r="H86" s="336">
        <v>-2.1028037383177569</v>
      </c>
      <c r="I86" s="318">
        <v>17548</v>
      </c>
    </row>
    <row r="87" spans="2:10" s="306" customFormat="1" ht="12.95" customHeight="1" x14ac:dyDescent="0.2">
      <c r="B87" s="319" t="s">
        <v>96</v>
      </c>
      <c r="C87" s="320">
        <v>63842</v>
      </c>
      <c r="D87" s="337">
        <v>2578</v>
      </c>
      <c r="E87" s="338">
        <v>4.2080177592060588</v>
      </c>
      <c r="F87" s="321">
        <v>61264</v>
      </c>
      <c r="G87" s="337">
        <v>-1338</v>
      </c>
      <c r="H87" s="338">
        <v>-2.0527769254372505</v>
      </c>
      <c r="I87" s="322">
        <v>65180</v>
      </c>
    </row>
    <row r="88" spans="2:10" s="306" customFormat="1" ht="6" customHeight="1" x14ac:dyDescent="0.2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5" customHeight="1" x14ac:dyDescent="0.2">
      <c r="B89" s="319" t="s">
        <v>97</v>
      </c>
      <c r="C89" s="320">
        <v>7421</v>
      </c>
      <c r="D89" s="337">
        <v>28</v>
      </c>
      <c r="E89" s="338">
        <v>0.37873664277018804</v>
      </c>
      <c r="F89" s="321">
        <v>7393</v>
      </c>
      <c r="G89" s="337">
        <v>-420</v>
      </c>
      <c r="H89" s="338">
        <v>-5.356459635250606</v>
      </c>
      <c r="I89" s="322">
        <v>7841</v>
      </c>
    </row>
    <row r="90" spans="2:10" s="306" customFormat="1" ht="6" customHeight="1" x14ac:dyDescent="0.2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5" customHeight="1" x14ac:dyDescent="0.2">
      <c r="B91" s="319" t="s">
        <v>98</v>
      </c>
      <c r="C91" s="320">
        <v>5854</v>
      </c>
      <c r="D91" s="337">
        <v>-18</v>
      </c>
      <c r="E91" s="338">
        <v>-0.30653950953678477</v>
      </c>
      <c r="F91" s="321">
        <v>5872</v>
      </c>
      <c r="G91" s="337">
        <v>-460</v>
      </c>
      <c r="H91" s="338">
        <v>-7.285397529299968</v>
      </c>
      <c r="I91" s="322">
        <v>6314</v>
      </c>
    </row>
    <row r="92" spans="2:10" s="306" customFormat="1" ht="6" customHeight="1" x14ac:dyDescent="0.2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5" customHeight="1" x14ac:dyDescent="0.2">
      <c r="B93" s="319" t="s">
        <v>99</v>
      </c>
      <c r="C93" s="320">
        <v>5004</v>
      </c>
      <c r="D93" s="337">
        <v>-32</v>
      </c>
      <c r="E93" s="338">
        <v>-0.63542494042891184</v>
      </c>
      <c r="F93" s="321">
        <v>5036</v>
      </c>
      <c r="G93" s="337">
        <v>-466</v>
      </c>
      <c r="H93" s="338">
        <v>-8.5191956124314441</v>
      </c>
      <c r="I93" s="322">
        <v>5470</v>
      </c>
    </row>
    <row r="94" spans="2:10" s="306" customFormat="1" ht="6" customHeight="1" x14ac:dyDescent="0.2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">
      <c r="B95" s="319" t="s">
        <v>100</v>
      </c>
      <c r="C95" s="320">
        <v>1471731</v>
      </c>
      <c r="D95" s="337">
        <v>11748</v>
      </c>
      <c r="E95" s="338">
        <v>0.80466690365572757</v>
      </c>
      <c r="F95" s="321">
        <v>1459983</v>
      </c>
      <c r="G95" s="337">
        <v>-78927</v>
      </c>
      <c r="H95" s="338">
        <v>-5.0899037698834952</v>
      </c>
      <c r="I95" s="322">
        <v>1550658</v>
      </c>
    </row>
    <row r="97" spans="4:4" x14ac:dyDescent="0.35">
      <c r="D97" s="328"/>
    </row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"/>
  <sheetViews>
    <sheetView showGridLines="0" view="pageBreakPreview" topLeftCell="A70" zoomScale="110" zoomScaleNormal="130" zoomScaleSheetLayoutView="110" workbookViewId="0">
      <selection activeCell="E59" sqref="E59"/>
    </sheetView>
  </sheetViews>
  <sheetFormatPr baseColWidth="10" defaultColWidth="11.42578125" defaultRowHeight="15" x14ac:dyDescent="0.35"/>
  <cols>
    <col min="1" max="1" width="3.140625" style="299" customWidth="1"/>
    <col min="2" max="2" width="23.140625" style="299" customWidth="1"/>
    <col min="3" max="3" width="10.42578125" style="299" customWidth="1"/>
    <col min="4" max="6" width="9.7109375" style="299" customWidth="1"/>
    <col min="7" max="8" width="8.85546875" style="299" customWidth="1"/>
    <col min="9" max="9" width="9.7109375" style="299" customWidth="1"/>
    <col min="10" max="10" width="3.140625" style="299" customWidth="1"/>
    <col min="11" max="16384" width="11.42578125" style="299"/>
  </cols>
  <sheetData>
    <row r="1" spans="1:13" s="291" customFormat="1" x14ac:dyDescent="0.3">
      <c r="B1" s="292"/>
    </row>
    <row r="2" spans="1:13" s="291" customFormat="1" x14ac:dyDescent="0.3">
      <c r="B2" s="292"/>
    </row>
    <row r="3" spans="1:13" s="291" customFormat="1" x14ac:dyDescent="0.3">
      <c r="B3" s="292"/>
    </row>
    <row r="4" spans="1:13" s="291" customFormat="1" x14ac:dyDescent="0.3">
      <c r="B4" s="292"/>
    </row>
    <row r="5" spans="1:13" s="291" customFormat="1" ht="18" customHeight="1" x14ac:dyDescent="0.3">
      <c r="B5" s="77" t="str">
        <f>'Pag1'!$B$5</f>
        <v>agosto 2025</v>
      </c>
    </row>
    <row r="6" spans="1:13" s="291" customFormat="1" ht="15" customHeight="1" x14ac:dyDescent="0.3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8" x14ac:dyDescent="0.35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19.5" x14ac:dyDescent="0.35">
      <c r="A8" s="297"/>
      <c r="B8" s="232" t="s">
        <v>115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5">
      <c r="A10" s="297"/>
      <c r="B10" s="301"/>
      <c r="C10" s="240" t="str">
        <f>'Pag1'!C9</f>
        <v>agosto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5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julio 2025</v>
      </c>
      <c r="F11" s="249"/>
      <c r="G11" s="250"/>
      <c r="H11" s="248" t="str">
        <f>'Pag1'!$H$10</f>
        <v>agosto 2024</v>
      </c>
      <c r="I11" s="251"/>
      <c r="J11" s="297"/>
    </row>
    <row r="12" spans="1:13" ht="14.1" customHeight="1" x14ac:dyDescent="0.35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5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5" customHeight="1" x14ac:dyDescent="0.2">
      <c r="B14" s="307" t="s">
        <v>38</v>
      </c>
      <c r="C14" s="308">
        <v>17926</v>
      </c>
      <c r="D14" s="331">
        <v>-90</v>
      </c>
      <c r="E14" s="332">
        <v>-0.49955595026642985</v>
      </c>
      <c r="F14" s="309">
        <v>18016</v>
      </c>
      <c r="G14" s="331">
        <v>-1998</v>
      </c>
      <c r="H14" s="332">
        <v>-10.028106805862276</v>
      </c>
      <c r="I14" s="310">
        <v>19924</v>
      </c>
    </row>
    <row r="15" spans="1:13" s="306" customFormat="1" ht="12.95" customHeight="1" x14ac:dyDescent="0.2">
      <c r="B15" s="311" t="s">
        <v>39</v>
      </c>
      <c r="C15" s="312">
        <v>39851</v>
      </c>
      <c r="D15" s="333">
        <v>27</v>
      </c>
      <c r="E15" s="334">
        <v>6.7798312575331462E-2</v>
      </c>
      <c r="F15" s="313">
        <v>39824</v>
      </c>
      <c r="G15" s="333">
        <v>-3994</v>
      </c>
      <c r="H15" s="334">
        <v>-9.1093625270840466</v>
      </c>
      <c r="I15" s="314">
        <v>43845</v>
      </c>
    </row>
    <row r="16" spans="1:13" s="306" customFormat="1" ht="12.95" customHeight="1" x14ac:dyDescent="0.2">
      <c r="B16" s="311" t="s">
        <v>40</v>
      </c>
      <c r="C16" s="312">
        <v>19837</v>
      </c>
      <c r="D16" s="333">
        <v>410</v>
      </c>
      <c r="E16" s="334">
        <v>2.1104648170072577</v>
      </c>
      <c r="F16" s="313">
        <v>19427</v>
      </c>
      <c r="G16" s="333">
        <v>-1864</v>
      </c>
      <c r="H16" s="334">
        <v>-8.5894659232293442</v>
      </c>
      <c r="I16" s="314">
        <v>21701</v>
      </c>
    </row>
    <row r="17" spans="2:9" s="306" customFormat="1" ht="12.95" customHeight="1" x14ac:dyDescent="0.2">
      <c r="B17" s="311" t="s">
        <v>41</v>
      </c>
      <c r="C17" s="312">
        <v>27849</v>
      </c>
      <c r="D17" s="333">
        <v>186</v>
      </c>
      <c r="E17" s="334">
        <v>0.67237826699924086</v>
      </c>
      <c r="F17" s="313">
        <v>27663</v>
      </c>
      <c r="G17" s="333">
        <v>-1858</v>
      </c>
      <c r="H17" s="334">
        <v>-6.2544181506042351</v>
      </c>
      <c r="I17" s="314">
        <v>29707</v>
      </c>
    </row>
    <row r="18" spans="2:9" s="306" customFormat="1" ht="12.95" customHeight="1" x14ac:dyDescent="0.2">
      <c r="B18" s="311" t="s">
        <v>42</v>
      </c>
      <c r="C18" s="312">
        <v>12678</v>
      </c>
      <c r="D18" s="333">
        <v>-104</v>
      </c>
      <c r="E18" s="334">
        <v>-0.81364418713816311</v>
      </c>
      <c r="F18" s="313">
        <v>12782</v>
      </c>
      <c r="G18" s="333">
        <v>-1327</v>
      </c>
      <c r="H18" s="334">
        <v>-9.475187433059622</v>
      </c>
      <c r="I18" s="314">
        <v>14005</v>
      </c>
    </row>
    <row r="19" spans="2:9" s="306" customFormat="1" ht="12.95" customHeight="1" x14ac:dyDescent="0.2">
      <c r="B19" s="311" t="s">
        <v>43</v>
      </c>
      <c r="C19" s="312">
        <v>11933</v>
      </c>
      <c r="D19" s="333">
        <v>106</v>
      </c>
      <c r="E19" s="334">
        <v>0.89625433330514925</v>
      </c>
      <c r="F19" s="313">
        <v>11827</v>
      </c>
      <c r="G19" s="333">
        <v>-1796</v>
      </c>
      <c r="H19" s="334">
        <v>-13.081797654599752</v>
      </c>
      <c r="I19" s="314">
        <v>13729</v>
      </c>
    </row>
    <row r="20" spans="2:9" s="306" customFormat="1" ht="12.95" customHeight="1" x14ac:dyDescent="0.2">
      <c r="B20" s="311" t="s">
        <v>44</v>
      </c>
      <c r="C20" s="312">
        <v>42547</v>
      </c>
      <c r="D20" s="333">
        <v>112</v>
      </c>
      <c r="E20" s="334">
        <v>0.26393307411334982</v>
      </c>
      <c r="F20" s="313">
        <v>42435</v>
      </c>
      <c r="G20" s="333">
        <v>-3410</v>
      </c>
      <c r="H20" s="334">
        <v>-7.419979546097438</v>
      </c>
      <c r="I20" s="314">
        <v>45957</v>
      </c>
    </row>
    <row r="21" spans="2:9" s="306" customFormat="1" ht="12.95" customHeight="1" x14ac:dyDescent="0.2">
      <c r="B21" s="315" t="s">
        <v>45</v>
      </c>
      <c r="C21" s="316">
        <v>54811</v>
      </c>
      <c r="D21" s="335">
        <v>469</v>
      </c>
      <c r="E21" s="336">
        <v>0.86305251923006143</v>
      </c>
      <c r="F21" s="317">
        <v>54342</v>
      </c>
      <c r="G21" s="335">
        <v>-4349</v>
      </c>
      <c r="H21" s="336">
        <v>-7.3512508451656524</v>
      </c>
      <c r="I21" s="318">
        <v>59160</v>
      </c>
    </row>
    <row r="22" spans="2:9" s="306" customFormat="1" ht="12.95" customHeight="1" x14ac:dyDescent="0.2">
      <c r="B22" s="319" t="s">
        <v>46</v>
      </c>
      <c r="C22" s="320">
        <v>227432</v>
      </c>
      <c r="D22" s="337">
        <v>1116</v>
      </c>
      <c r="E22" s="338">
        <v>0.49311582035737644</v>
      </c>
      <c r="F22" s="321">
        <v>226316</v>
      </c>
      <c r="G22" s="337">
        <v>-20596</v>
      </c>
      <c r="H22" s="338">
        <v>-8.3039011724482723</v>
      </c>
      <c r="I22" s="322">
        <v>248028</v>
      </c>
    </row>
    <row r="23" spans="2:9" s="306" customFormat="1" ht="6" customHeight="1" x14ac:dyDescent="0.2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5" customHeight="1" x14ac:dyDescent="0.2">
      <c r="B24" s="307" t="s">
        <v>47</v>
      </c>
      <c r="C24" s="308">
        <v>2545</v>
      </c>
      <c r="D24" s="331">
        <v>47</v>
      </c>
      <c r="E24" s="332">
        <v>1.8815052041633307</v>
      </c>
      <c r="F24" s="309">
        <v>2498</v>
      </c>
      <c r="G24" s="331">
        <v>-240</v>
      </c>
      <c r="H24" s="332">
        <v>-8.6175942549371634</v>
      </c>
      <c r="I24" s="310">
        <v>2785</v>
      </c>
    </row>
    <row r="25" spans="2:9" s="306" customFormat="1" ht="12.95" customHeight="1" x14ac:dyDescent="0.2">
      <c r="B25" s="311" t="s">
        <v>48</v>
      </c>
      <c r="C25" s="312">
        <v>1551</v>
      </c>
      <c r="D25" s="333">
        <v>0</v>
      </c>
      <c r="E25" s="334">
        <v>0</v>
      </c>
      <c r="F25" s="313">
        <v>1551</v>
      </c>
      <c r="G25" s="333">
        <v>-117</v>
      </c>
      <c r="H25" s="334">
        <v>-7.0143884892086321</v>
      </c>
      <c r="I25" s="314">
        <v>1668</v>
      </c>
    </row>
    <row r="26" spans="2:9" s="306" customFormat="1" ht="12.95" customHeight="1" x14ac:dyDescent="0.2">
      <c r="B26" s="315" t="s">
        <v>49</v>
      </c>
      <c r="C26" s="316">
        <v>14549</v>
      </c>
      <c r="D26" s="335">
        <v>51</v>
      </c>
      <c r="E26" s="336">
        <v>0.35177265829769622</v>
      </c>
      <c r="F26" s="317">
        <v>14498</v>
      </c>
      <c r="G26" s="335">
        <v>-672</v>
      </c>
      <c r="H26" s="336">
        <v>-4.4149530254253992</v>
      </c>
      <c r="I26" s="318">
        <v>15221</v>
      </c>
    </row>
    <row r="27" spans="2:9" s="306" customFormat="1" ht="12.95" customHeight="1" x14ac:dyDescent="0.2">
      <c r="B27" s="319" t="s">
        <v>50</v>
      </c>
      <c r="C27" s="320">
        <v>18645</v>
      </c>
      <c r="D27" s="337">
        <v>98</v>
      </c>
      <c r="E27" s="338">
        <v>0.5283873402706637</v>
      </c>
      <c r="F27" s="321">
        <v>18547</v>
      </c>
      <c r="G27" s="337">
        <v>-1029</v>
      </c>
      <c r="H27" s="338">
        <v>-5.2302531259530349</v>
      </c>
      <c r="I27" s="322">
        <v>19674</v>
      </c>
    </row>
    <row r="28" spans="2:9" s="306" customFormat="1" ht="6" customHeight="1" x14ac:dyDescent="0.2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5" customHeight="1" x14ac:dyDescent="0.2">
      <c r="B29" s="319" t="s">
        <v>51</v>
      </c>
      <c r="C29" s="320">
        <v>19781</v>
      </c>
      <c r="D29" s="337">
        <v>-49</v>
      </c>
      <c r="E29" s="338">
        <v>-0.24710035300050426</v>
      </c>
      <c r="F29" s="321">
        <v>19830</v>
      </c>
      <c r="G29" s="337">
        <v>-2028</v>
      </c>
      <c r="H29" s="338">
        <v>-9.2989132926773355</v>
      </c>
      <c r="I29" s="322">
        <v>21809</v>
      </c>
    </row>
    <row r="30" spans="2:9" s="306" customFormat="1" ht="6" customHeight="1" x14ac:dyDescent="0.2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5" customHeight="1" x14ac:dyDescent="0.2">
      <c r="B31" s="319" t="s">
        <v>52</v>
      </c>
      <c r="C31" s="320">
        <v>11184</v>
      </c>
      <c r="D31" s="337">
        <v>243</v>
      </c>
      <c r="E31" s="338">
        <v>2.2210035645736221</v>
      </c>
      <c r="F31" s="321">
        <v>10941</v>
      </c>
      <c r="G31" s="337">
        <v>-1062</v>
      </c>
      <c r="H31" s="338">
        <v>-8.672219500244978</v>
      </c>
      <c r="I31" s="322">
        <v>12246</v>
      </c>
    </row>
    <row r="32" spans="2:9" s="306" customFormat="1" ht="6" customHeight="1" x14ac:dyDescent="0.2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5" customHeight="1" x14ac:dyDescent="0.2">
      <c r="B33" s="307" t="s">
        <v>53</v>
      </c>
      <c r="C33" s="308">
        <v>32789</v>
      </c>
      <c r="D33" s="331">
        <v>-309</v>
      </c>
      <c r="E33" s="332">
        <v>-0.93359115354402089</v>
      </c>
      <c r="F33" s="309">
        <v>33098</v>
      </c>
      <c r="G33" s="331">
        <v>-2743</v>
      </c>
      <c r="H33" s="332">
        <v>-7.7198018687380392</v>
      </c>
      <c r="I33" s="310">
        <v>35532</v>
      </c>
    </row>
    <row r="34" spans="2:9" s="306" customFormat="1" ht="12.95" customHeight="1" x14ac:dyDescent="0.2">
      <c r="B34" s="326" t="s">
        <v>54</v>
      </c>
      <c r="C34" s="316">
        <v>29951</v>
      </c>
      <c r="D34" s="335">
        <v>-173</v>
      </c>
      <c r="E34" s="336">
        <v>-0.57429292258664189</v>
      </c>
      <c r="F34" s="317">
        <v>30124</v>
      </c>
      <c r="G34" s="335">
        <v>-3288</v>
      </c>
      <c r="H34" s="336">
        <v>-9.8919943439935007</v>
      </c>
      <c r="I34" s="318">
        <v>33239</v>
      </c>
    </row>
    <row r="35" spans="2:9" s="306" customFormat="1" ht="12.95" customHeight="1" x14ac:dyDescent="0.2">
      <c r="B35" s="319" t="s">
        <v>55</v>
      </c>
      <c r="C35" s="320">
        <v>62740</v>
      </c>
      <c r="D35" s="337">
        <v>-482</v>
      </c>
      <c r="E35" s="338">
        <v>-0.76239283793616142</v>
      </c>
      <c r="F35" s="321">
        <v>63222</v>
      </c>
      <c r="G35" s="337">
        <v>-6031</v>
      </c>
      <c r="H35" s="338">
        <v>-8.7696848962498724</v>
      </c>
      <c r="I35" s="322">
        <v>68771</v>
      </c>
    </row>
    <row r="36" spans="2:9" s="306" customFormat="1" ht="6" customHeight="1" x14ac:dyDescent="0.2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5" customHeight="1" x14ac:dyDescent="0.2">
      <c r="B37" s="319" t="s">
        <v>56</v>
      </c>
      <c r="C37" s="320">
        <v>11155</v>
      </c>
      <c r="D37" s="337">
        <v>131</v>
      </c>
      <c r="E37" s="338">
        <v>1.1883164005805515</v>
      </c>
      <c r="F37" s="321">
        <v>11024</v>
      </c>
      <c r="G37" s="337">
        <v>-688</v>
      </c>
      <c r="H37" s="338">
        <v>-5.8093388499535585</v>
      </c>
      <c r="I37" s="322">
        <v>11843</v>
      </c>
    </row>
    <row r="38" spans="2:9" s="306" customFormat="1" ht="6" customHeight="1" x14ac:dyDescent="0.2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5" customHeight="1" x14ac:dyDescent="0.2">
      <c r="B39" s="307" t="s">
        <v>57</v>
      </c>
      <c r="C39" s="308">
        <v>6993</v>
      </c>
      <c r="D39" s="331">
        <v>-87</v>
      </c>
      <c r="E39" s="332">
        <v>-1.228813559322034</v>
      </c>
      <c r="F39" s="309">
        <v>7080</v>
      </c>
      <c r="G39" s="331">
        <v>-632</v>
      </c>
      <c r="H39" s="332">
        <v>-8.2885245901639344</v>
      </c>
      <c r="I39" s="310">
        <v>7625</v>
      </c>
    </row>
    <row r="40" spans="2:9" s="306" customFormat="1" ht="12.95" customHeight="1" x14ac:dyDescent="0.2">
      <c r="B40" s="311" t="s">
        <v>58</v>
      </c>
      <c r="C40" s="312">
        <v>10076</v>
      </c>
      <c r="D40" s="333">
        <v>16</v>
      </c>
      <c r="E40" s="334">
        <v>0.15904572564612326</v>
      </c>
      <c r="F40" s="313">
        <v>10060</v>
      </c>
      <c r="G40" s="333">
        <v>-897</v>
      </c>
      <c r="H40" s="334">
        <v>-8.1746104073635291</v>
      </c>
      <c r="I40" s="314">
        <v>10973</v>
      </c>
    </row>
    <row r="41" spans="2:9" s="306" customFormat="1" ht="12.95" customHeight="1" x14ac:dyDescent="0.2">
      <c r="B41" s="311" t="s">
        <v>59</v>
      </c>
      <c r="C41" s="312">
        <v>3103</v>
      </c>
      <c r="D41" s="333">
        <v>-23</v>
      </c>
      <c r="E41" s="334">
        <v>-0.73576455534229046</v>
      </c>
      <c r="F41" s="313">
        <v>3126</v>
      </c>
      <c r="G41" s="333">
        <v>-269</v>
      </c>
      <c r="H41" s="334">
        <v>-7.9774614472123373</v>
      </c>
      <c r="I41" s="314">
        <v>3372</v>
      </c>
    </row>
    <row r="42" spans="2:9" s="306" customFormat="1" ht="12.95" customHeight="1" x14ac:dyDescent="0.2">
      <c r="B42" s="311" t="s">
        <v>60</v>
      </c>
      <c r="C42" s="312">
        <v>4600</v>
      </c>
      <c r="D42" s="333">
        <v>-6</v>
      </c>
      <c r="E42" s="334">
        <v>-0.13026487190620928</v>
      </c>
      <c r="F42" s="313">
        <v>4606</v>
      </c>
      <c r="G42" s="333">
        <v>-81</v>
      </c>
      <c r="H42" s="334">
        <v>-1.7303994872890409</v>
      </c>
      <c r="I42" s="314">
        <v>4681</v>
      </c>
    </row>
    <row r="43" spans="2:9" s="306" customFormat="1" ht="12.95" customHeight="1" x14ac:dyDescent="0.2">
      <c r="B43" s="315" t="s">
        <v>61</v>
      </c>
      <c r="C43" s="316">
        <v>15296</v>
      </c>
      <c r="D43" s="335">
        <v>37</v>
      </c>
      <c r="E43" s="336">
        <v>0.24247984795858182</v>
      </c>
      <c r="F43" s="317">
        <v>15259</v>
      </c>
      <c r="G43" s="335">
        <v>-772</v>
      </c>
      <c r="H43" s="336">
        <v>-4.8045805327358728</v>
      </c>
      <c r="I43" s="318">
        <v>16068</v>
      </c>
    </row>
    <row r="44" spans="2:9" s="306" customFormat="1" ht="12.95" customHeight="1" x14ac:dyDescent="0.2">
      <c r="B44" s="319" t="s">
        <v>62</v>
      </c>
      <c r="C44" s="320">
        <v>40068</v>
      </c>
      <c r="D44" s="337">
        <v>-63</v>
      </c>
      <c r="E44" s="338">
        <v>-0.15698587127158556</v>
      </c>
      <c r="F44" s="321">
        <v>40131</v>
      </c>
      <c r="G44" s="337">
        <v>-2651</v>
      </c>
      <c r="H44" s="338">
        <v>-6.2056696083709824</v>
      </c>
      <c r="I44" s="322">
        <v>42719</v>
      </c>
    </row>
    <row r="45" spans="2:9" s="306" customFormat="1" ht="6" customHeight="1" x14ac:dyDescent="0.2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5" customHeight="1" x14ac:dyDescent="0.2">
      <c r="B46" s="307" t="s">
        <v>63</v>
      </c>
      <c r="C46" s="308">
        <v>3049</v>
      </c>
      <c r="D46" s="331">
        <v>10</v>
      </c>
      <c r="E46" s="332">
        <v>0.32905561039815728</v>
      </c>
      <c r="F46" s="309">
        <v>3039</v>
      </c>
      <c r="G46" s="331">
        <v>-155</v>
      </c>
      <c r="H46" s="332">
        <v>-4.8377028714107366</v>
      </c>
      <c r="I46" s="310">
        <v>3204</v>
      </c>
    </row>
    <row r="47" spans="2:9" s="306" customFormat="1" ht="12.95" customHeight="1" x14ac:dyDescent="0.2">
      <c r="B47" s="311" t="s">
        <v>64</v>
      </c>
      <c r="C47" s="312">
        <v>5038</v>
      </c>
      <c r="D47" s="333">
        <v>144</v>
      </c>
      <c r="E47" s="334">
        <v>2.9423784225582348</v>
      </c>
      <c r="F47" s="313">
        <v>4894</v>
      </c>
      <c r="G47" s="333">
        <v>-346</v>
      </c>
      <c r="H47" s="334">
        <v>-6.4264487369985135</v>
      </c>
      <c r="I47" s="314">
        <v>5384</v>
      </c>
    </row>
    <row r="48" spans="2:9" s="306" customFormat="1" ht="12.95" customHeight="1" x14ac:dyDescent="0.2">
      <c r="B48" s="311" t="s">
        <v>65</v>
      </c>
      <c r="C48" s="312">
        <v>7892</v>
      </c>
      <c r="D48" s="333">
        <v>-55</v>
      </c>
      <c r="E48" s="334">
        <v>-0.6920850635459922</v>
      </c>
      <c r="F48" s="313">
        <v>7947</v>
      </c>
      <c r="G48" s="333">
        <v>-494</v>
      </c>
      <c r="H48" s="334">
        <v>-5.8907703315048892</v>
      </c>
      <c r="I48" s="314">
        <v>8386</v>
      </c>
    </row>
    <row r="49" spans="2:9" s="306" customFormat="1" ht="12.95" customHeight="1" x14ac:dyDescent="0.2">
      <c r="B49" s="311" t="s">
        <v>66</v>
      </c>
      <c r="C49" s="312">
        <v>2365</v>
      </c>
      <c r="D49" s="333">
        <v>41</v>
      </c>
      <c r="E49" s="334">
        <v>1.7641996557659207</v>
      </c>
      <c r="F49" s="313">
        <v>2324</v>
      </c>
      <c r="G49" s="333">
        <v>-23</v>
      </c>
      <c r="H49" s="334">
        <v>-0.96314907872696809</v>
      </c>
      <c r="I49" s="314">
        <v>2388</v>
      </c>
    </row>
    <row r="50" spans="2:9" s="306" customFormat="1" ht="12.95" customHeight="1" x14ac:dyDescent="0.2">
      <c r="B50" s="311" t="s">
        <v>67</v>
      </c>
      <c r="C50" s="312">
        <v>6034</v>
      </c>
      <c r="D50" s="333">
        <v>9</v>
      </c>
      <c r="E50" s="334">
        <v>0.14937759336099585</v>
      </c>
      <c r="F50" s="313">
        <v>6025</v>
      </c>
      <c r="G50" s="333">
        <v>-598</v>
      </c>
      <c r="H50" s="334">
        <v>-9.0168878166465625</v>
      </c>
      <c r="I50" s="314">
        <v>6632</v>
      </c>
    </row>
    <row r="51" spans="2:9" s="306" customFormat="1" ht="12.95" customHeight="1" x14ac:dyDescent="0.2">
      <c r="B51" s="311" t="s">
        <v>68</v>
      </c>
      <c r="C51" s="312">
        <v>1770</v>
      </c>
      <c r="D51" s="333">
        <v>80</v>
      </c>
      <c r="E51" s="334">
        <v>4.7337278106508878</v>
      </c>
      <c r="F51" s="313">
        <v>1690</v>
      </c>
      <c r="G51" s="333">
        <v>-135</v>
      </c>
      <c r="H51" s="334">
        <v>-7.0866141732283463</v>
      </c>
      <c r="I51" s="314">
        <v>1905</v>
      </c>
    </row>
    <row r="52" spans="2:9" s="306" customFormat="1" ht="12.95" customHeight="1" x14ac:dyDescent="0.2">
      <c r="B52" s="311" t="s">
        <v>69</v>
      </c>
      <c r="C52" s="312">
        <v>1057</v>
      </c>
      <c r="D52" s="333">
        <v>5</v>
      </c>
      <c r="E52" s="334">
        <v>0.47528517110266161</v>
      </c>
      <c r="F52" s="313">
        <v>1052</v>
      </c>
      <c r="G52" s="333">
        <v>14</v>
      </c>
      <c r="H52" s="334">
        <v>1.3422818791946309</v>
      </c>
      <c r="I52" s="314">
        <v>1043</v>
      </c>
    </row>
    <row r="53" spans="2:9" s="306" customFormat="1" ht="12.95" customHeight="1" x14ac:dyDescent="0.2">
      <c r="B53" s="311" t="s">
        <v>70</v>
      </c>
      <c r="C53" s="312">
        <v>8133</v>
      </c>
      <c r="D53" s="333">
        <v>-57</v>
      </c>
      <c r="E53" s="334">
        <v>-0.69597069597069605</v>
      </c>
      <c r="F53" s="313">
        <v>8190</v>
      </c>
      <c r="G53" s="333">
        <v>-527</v>
      </c>
      <c r="H53" s="334">
        <v>-6.0854503464203233</v>
      </c>
      <c r="I53" s="314">
        <v>8660</v>
      </c>
    </row>
    <row r="54" spans="2:9" s="306" customFormat="1" ht="12.95" customHeight="1" x14ac:dyDescent="0.2">
      <c r="B54" s="315" t="s">
        <v>71</v>
      </c>
      <c r="C54" s="316">
        <v>3149</v>
      </c>
      <c r="D54" s="335">
        <v>78</v>
      </c>
      <c r="E54" s="336">
        <v>2.5398892868772385</v>
      </c>
      <c r="F54" s="317">
        <v>3071</v>
      </c>
      <c r="G54" s="335">
        <v>-270</v>
      </c>
      <c r="H54" s="336">
        <v>-7.8970459198596075</v>
      </c>
      <c r="I54" s="318">
        <v>3419</v>
      </c>
    </row>
    <row r="55" spans="2:9" s="306" customFormat="1" ht="12.95" customHeight="1" x14ac:dyDescent="0.2">
      <c r="B55" s="319" t="s">
        <v>72</v>
      </c>
      <c r="C55" s="320">
        <v>38487</v>
      </c>
      <c r="D55" s="337">
        <v>255</v>
      </c>
      <c r="E55" s="338">
        <v>0.66698053986189576</v>
      </c>
      <c r="F55" s="321">
        <v>38232</v>
      </c>
      <c r="G55" s="337">
        <v>-2534</v>
      </c>
      <c r="H55" s="338">
        <v>-6.1773238097559791</v>
      </c>
      <c r="I55" s="322">
        <v>41021</v>
      </c>
    </row>
    <row r="56" spans="2:9" s="306" customFormat="1" ht="6" customHeight="1" x14ac:dyDescent="0.2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5" customHeight="1" x14ac:dyDescent="0.2">
      <c r="B57" s="307" t="s">
        <v>73</v>
      </c>
      <c r="C57" s="308">
        <v>102397</v>
      </c>
      <c r="D57" s="331">
        <v>2451</v>
      </c>
      <c r="E57" s="332">
        <v>2.4523242550977526</v>
      </c>
      <c r="F57" s="309">
        <v>99946</v>
      </c>
      <c r="G57" s="331">
        <v>-2577</v>
      </c>
      <c r="H57" s="332">
        <v>-2.4548935926991446</v>
      </c>
      <c r="I57" s="310">
        <v>104974</v>
      </c>
    </row>
    <row r="58" spans="2:9" s="306" customFormat="1" ht="12.95" customHeight="1" x14ac:dyDescent="0.2">
      <c r="B58" s="311" t="s">
        <v>74</v>
      </c>
      <c r="C58" s="312">
        <v>11819</v>
      </c>
      <c r="D58" s="333">
        <v>261</v>
      </c>
      <c r="E58" s="334">
        <v>2.2581761550441253</v>
      </c>
      <c r="F58" s="313">
        <v>11558</v>
      </c>
      <c r="G58" s="333">
        <v>-613</v>
      </c>
      <c r="H58" s="334">
        <v>-4.9308236808236812</v>
      </c>
      <c r="I58" s="314">
        <v>12432</v>
      </c>
    </row>
    <row r="59" spans="2:9" s="306" customFormat="1" ht="12.95" customHeight="1" x14ac:dyDescent="0.2">
      <c r="B59" s="311" t="s">
        <v>75</v>
      </c>
      <c r="C59" s="312">
        <v>6361</v>
      </c>
      <c r="D59" s="333">
        <v>126</v>
      </c>
      <c r="E59" s="334">
        <v>2.020850040096231</v>
      </c>
      <c r="F59" s="313">
        <v>6235</v>
      </c>
      <c r="G59" s="333">
        <v>-410</v>
      </c>
      <c r="H59" s="334">
        <v>-6.0552355634322845</v>
      </c>
      <c r="I59" s="314">
        <v>6771</v>
      </c>
    </row>
    <row r="60" spans="2:9" s="306" customFormat="1" ht="12.95" customHeight="1" x14ac:dyDescent="0.2">
      <c r="B60" s="315" t="s">
        <v>76</v>
      </c>
      <c r="C60" s="316">
        <v>15361</v>
      </c>
      <c r="D60" s="335">
        <v>262</v>
      </c>
      <c r="E60" s="336">
        <v>1.73521425259951</v>
      </c>
      <c r="F60" s="317">
        <v>15099</v>
      </c>
      <c r="G60" s="335">
        <v>-567</v>
      </c>
      <c r="H60" s="336">
        <v>-3.5597689603214464</v>
      </c>
      <c r="I60" s="318">
        <v>15928</v>
      </c>
    </row>
    <row r="61" spans="2:9" s="306" customFormat="1" ht="12.95" customHeight="1" x14ac:dyDescent="0.2">
      <c r="B61" s="319" t="s">
        <v>77</v>
      </c>
      <c r="C61" s="320">
        <v>135938</v>
      </c>
      <c r="D61" s="337">
        <v>3100</v>
      </c>
      <c r="E61" s="338">
        <v>2.3336695824989837</v>
      </c>
      <c r="F61" s="321">
        <v>132838</v>
      </c>
      <c r="G61" s="337">
        <v>-4167</v>
      </c>
      <c r="H61" s="338">
        <v>-2.9741979229863316</v>
      </c>
      <c r="I61" s="322">
        <v>140105</v>
      </c>
    </row>
    <row r="62" spans="2:9" s="306" customFormat="1" ht="6" customHeight="1" x14ac:dyDescent="0.2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5" customHeight="1" x14ac:dyDescent="0.2">
      <c r="B63" s="307" t="s">
        <v>78</v>
      </c>
      <c r="C63" s="308">
        <v>46767</v>
      </c>
      <c r="D63" s="331">
        <v>810</v>
      </c>
      <c r="E63" s="332">
        <v>1.7625171355832625</v>
      </c>
      <c r="F63" s="309">
        <v>45957</v>
      </c>
      <c r="G63" s="331">
        <v>-3385</v>
      </c>
      <c r="H63" s="332">
        <v>-6.7494815760089324</v>
      </c>
      <c r="I63" s="310">
        <v>50152</v>
      </c>
    </row>
    <row r="64" spans="2:9" s="306" customFormat="1" ht="12.95" customHeight="1" x14ac:dyDescent="0.2">
      <c r="B64" s="311" t="s">
        <v>79</v>
      </c>
      <c r="C64" s="312">
        <v>12251</v>
      </c>
      <c r="D64" s="333">
        <v>162</v>
      </c>
      <c r="E64" s="334">
        <v>1.3400612126726776</v>
      </c>
      <c r="F64" s="313">
        <v>12089</v>
      </c>
      <c r="G64" s="333">
        <v>-1387</v>
      </c>
      <c r="H64" s="334">
        <v>-10.170112919782959</v>
      </c>
      <c r="I64" s="314">
        <v>13638</v>
      </c>
    </row>
    <row r="65" spans="2:9" s="306" customFormat="1" ht="12.95" customHeight="1" x14ac:dyDescent="0.2">
      <c r="B65" s="315" t="s">
        <v>80</v>
      </c>
      <c r="C65" s="316">
        <v>55995</v>
      </c>
      <c r="D65" s="335">
        <v>1004</v>
      </c>
      <c r="E65" s="336">
        <v>1.8257533050862869</v>
      </c>
      <c r="F65" s="317">
        <v>54991</v>
      </c>
      <c r="G65" s="335">
        <v>-4906</v>
      </c>
      <c r="H65" s="336">
        <v>-8.0556969507889846</v>
      </c>
      <c r="I65" s="318">
        <v>60901</v>
      </c>
    </row>
    <row r="66" spans="2:9" s="306" customFormat="1" ht="12.95" customHeight="1" x14ac:dyDescent="0.2">
      <c r="B66" s="319" t="s">
        <v>81</v>
      </c>
      <c r="C66" s="320">
        <v>115013</v>
      </c>
      <c r="D66" s="337">
        <v>1976</v>
      </c>
      <c r="E66" s="338">
        <v>1.7481001795872149</v>
      </c>
      <c r="F66" s="321">
        <v>113037</v>
      </c>
      <c r="G66" s="337">
        <v>-9678</v>
      </c>
      <c r="H66" s="338">
        <v>-7.7615866421794673</v>
      </c>
      <c r="I66" s="322">
        <v>124691</v>
      </c>
    </row>
    <row r="67" spans="2:9" s="306" customFormat="1" ht="6" customHeight="1" x14ac:dyDescent="0.2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5" customHeight="1" x14ac:dyDescent="0.2">
      <c r="B68" s="307" t="s">
        <v>82</v>
      </c>
      <c r="C68" s="308">
        <v>14497</v>
      </c>
      <c r="D68" s="331">
        <v>-79</v>
      </c>
      <c r="E68" s="332">
        <v>-0.54198682766190998</v>
      </c>
      <c r="F68" s="309">
        <v>14576</v>
      </c>
      <c r="G68" s="331">
        <v>-1383</v>
      </c>
      <c r="H68" s="332">
        <v>-8.7090680100755673</v>
      </c>
      <c r="I68" s="310">
        <v>15880</v>
      </c>
    </row>
    <row r="69" spans="2:9" s="306" customFormat="1" ht="12.95" customHeight="1" x14ac:dyDescent="0.2">
      <c r="B69" s="315" t="s">
        <v>83</v>
      </c>
      <c r="C69" s="316">
        <v>8608</v>
      </c>
      <c r="D69" s="335">
        <v>95</v>
      </c>
      <c r="E69" s="336">
        <v>1.1159403265593797</v>
      </c>
      <c r="F69" s="317">
        <v>8513</v>
      </c>
      <c r="G69" s="335">
        <v>-682</v>
      </c>
      <c r="H69" s="336">
        <v>-7.341227125941872</v>
      </c>
      <c r="I69" s="318">
        <v>9290</v>
      </c>
    </row>
    <row r="70" spans="2:9" s="306" customFormat="1" ht="12.95" customHeight="1" x14ac:dyDescent="0.2">
      <c r="B70" s="319" t="s">
        <v>84</v>
      </c>
      <c r="C70" s="320">
        <v>23105</v>
      </c>
      <c r="D70" s="337">
        <v>16</v>
      </c>
      <c r="E70" s="338">
        <v>6.9297067867815837E-2</v>
      </c>
      <c r="F70" s="321">
        <v>23089</v>
      </c>
      <c r="G70" s="337">
        <v>-2065</v>
      </c>
      <c r="H70" s="338">
        <v>-8.2042113627334121</v>
      </c>
      <c r="I70" s="322">
        <v>25170</v>
      </c>
    </row>
    <row r="71" spans="2:9" s="306" customFormat="1" ht="6" customHeight="1" x14ac:dyDescent="0.2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5" customHeight="1" x14ac:dyDescent="0.2">
      <c r="B72" s="307" t="s">
        <v>85</v>
      </c>
      <c r="C72" s="308">
        <v>17496</v>
      </c>
      <c r="D72" s="331">
        <v>312</v>
      </c>
      <c r="E72" s="332">
        <v>1.8156424581005588</v>
      </c>
      <c r="F72" s="309">
        <v>17184</v>
      </c>
      <c r="G72" s="331">
        <v>-1565</v>
      </c>
      <c r="H72" s="332">
        <v>-8.2104821362992499</v>
      </c>
      <c r="I72" s="310">
        <v>19061</v>
      </c>
    </row>
    <row r="73" spans="2:9" s="306" customFormat="1" ht="12.95" customHeight="1" x14ac:dyDescent="0.2">
      <c r="B73" s="311" t="s">
        <v>86</v>
      </c>
      <c r="C73" s="312">
        <v>4416</v>
      </c>
      <c r="D73" s="333">
        <v>33</v>
      </c>
      <c r="E73" s="334">
        <v>0.75290896646132788</v>
      </c>
      <c r="F73" s="313">
        <v>4383</v>
      </c>
      <c r="G73" s="333">
        <v>-355</v>
      </c>
      <c r="H73" s="334">
        <v>-7.4407880947390481</v>
      </c>
      <c r="I73" s="314">
        <v>4771</v>
      </c>
    </row>
    <row r="74" spans="2:9" s="306" customFormat="1" ht="12.95" customHeight="1" x14ac:dyDescent="0.2">
      <c r="B74" s="311" t="s">
        <v>87</v>
      </c>
      <c r="C74" s="312">
        <v>5412</v>
      </c>
      <c r="D74" s="333">
        <v>80</v>
      </c>
      <c r="E74" s="334">
        <v>1.5003750937734432</v>
      </c>
      <c r="F74" s="313">
        <v>5332</v>
      </c>
      <c r="G74" s="333">
        <v>-469</v>
      </c>
      <c r="H74" s="334">
        <v>-7.9748342118687292</v>
      </c>
      <c r="I74" s="314">
        <v>5881</v>
      </c>
    </row>
    <row r="75" spans="2:9" s="306" customFormat="1" ht="12.95" customHeight="1" x14ac:dyDescent="0.2">
      <c r="B75" s="315" t="s">
        <v>88</v>
      </c>
      <c r="C75" s="316">
        <v>16882</v>
      </c>
      <c r="D75" s="335">
        <v>105</v>
      </c>
      <c r="E75" s="336">
        <v>0.62585682779996421</v>
      </c>
      <c r="F75" s="317">
        <v>16777</v>
      </c>
      <c r="G75" s="335">
        <v>-1722</v>
      </c>
      <c r="H75" s="336">
        <v>-9.2560739625886903</v>
      </c>
      <c r="I75" s="318">
        <v>18604</v>
      </c>
    </row>
    <row r="76" spans="2:9" s="306" customFormat="1" ht="12.95" customHeight="1" x14ac:dyDescent="0.2">
      <c r="B76" s="319" t="s">
        <v>89</v>
      </c>
      <c r="C76" s="320">
        <v>44206</v>
      </c>
      <c r="D76" s="337">
        <v>530</v>
      </c>
      <c r="E76" s="338">
        <v>1.2134810880117226</v>
      </c>
      <c r="F76" s="321">
        <v>43676</v>
      </c>
      <c r="G76" s="337">
        <v>-4111</v>
      </c>
      <c r="H76" s="338">
        <v>-8.5083924912556661</v>
      </c>
      <c r="I76" s="322">
        <v>48317</v>
      </c>
    </row>
    <row r="77" spans="2:9" s="306" customFormat="1" ht="6" customHeight="1" x14ac:dyDescent="0.2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5" customHeight="1" x14ac:dyDescent="0.2">
      <c r="B78" s="319" t="s">
        <v>90</v>
      </c>
      <c r="C78" s="320">
        <v>111993</v>
      </c>
      <c r="D78" s="337">
        <v>1734</v>
      </c>
      <c r="E78" s="338">
        <v>1.5726607351780806</v>
      </c>
      <c r="F78" s="321">
        <v>110259</v>
      </c>
      <c r="G78" s="337">
        <v>-5255</v>
      </c>
      <c r="H78" s="338">
        <v>-4.4819527838427948</v>
      </c>
      <c r="I78" s="322">
        <v>117248</v>
      </c>
    </row>
    <row r="79" spans="2:9" s="306" customFormat="1" ht="6" customHeight="1" x14ac:dyDescent="0.2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5" customHeight="1" x14ac:dyDescent="0.2">
      <c r="B80" s="319" t="s">
        <v>91</v>
      </c>
      <c r="C80" s="320">
        <v>28407</v>
      </c>
      <c r="D80" s="337">
        <v>121</v>
      </c>
      <c r="E80" s="338">
        <v>0.42777345683376938</v>
      </c>
      <c r="F80" s="321">
        <v>28286</v>
      </c>
      <c r="G80" s="337">
        <v>-2255</v>
      </c>
      <c r="H80" s="338">
        <v>-7.3543800143500091</v>
      </c>
      <c r="I80" s="322">
        <v>30662</v>
      </c>
    </row>
    <row r="81" spans="2:10" s="306" customFormat="1" ht="6" customHeight="1" x14ac:dyDescent="0.2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5" customHeight="1" x14ac:dyDescent="0.2">
      <c r="B82" s="319" t="s">
        <v>92</v>
      </c>
      <c r="C82" s="320">
        <v>10695</v>
      </c>
      <c r="D82" s="337">
        <v>-55</v>
      </c>
      <c r="E82" s="338">
        <v>-0.5116279069767441</v>
      </c>
      <c r="F82" s="321">
        <v>10750</v>
      </c>
      <c r="G82" s="337">
        <v>-556</v>
      </c>
      <c r="H82" s="338">
        <v>-4.9417829526264336</v>
      </c>
      <c r="I82" s="322">
        <v>11251</v>
      </c>
    </row>
    <row r="83" spans="2:10" s="306" customFormat="1" ht="6" customHeight="1" x14ac:dyDescent="0.2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5" customHeight="1" x14ac:dyDescent="0.2">
      <c r="B84" s="307" t="s">
        <v>93</v>
      </c>
      <c r="C84" s="308">
        <v>7484</v>
      </c>
      <c r="D84" s="331">
        <v>310</v>
      </c>
      <c r="E84" s="332">
        <v>4.32115974351826</v>
      </c>
      <c r="F84" s="309">
        <v>7174</v>
      </c>
      <c r="G84" s="331">
        <v>61</v>
      </c>
      <c r="H84" s="332">
        <v>0.82177017378418427</v>
      </c>
      <c r="I84" s="310">
        <v>7423</v>
      </c>
    </row>
    <row r="85" spans="2:10" s="306" customFormat="1" ht="12.95" customHeight="1" x14ac:dyDescent="0.2">
      <c r="B85" s="311" t="s">
        <v>94</v>
      </c>
      <c r="C85" s="312">
        <v>25668</v>
      </c>
      <c r="D85" s="333">
        <v>778</v>
      </c>
      <c r="E85" s="334">
        <v>3.1257533145841703</v>
      </c>
      <c r="F85" s="313">
        <v>24890</v>
      </c>
      <c r="G85" s="333">
        <v>-762</v>
      </c>
      <c r="H85" s="334">
        <v>-2.8830874006810445</v>
      </c>
      <c r="I85" s="314">
        <v>26430</v>
      </c>
      <c r="J85" s="327"/>
    </row>
    <row r="86" spans="2:10" s="306" customFormat="1" ht="12.95" customHeight="1" x14ac:dyDescent="0.2">
      <c r="B86" s="315" t="s">
        <v>95</v>
      </c>
      <c r="C86" s="316">
        <v>12175</v>
      </c>
      <c r="D86" s="335">
        <v>512</v>
      </c>
      <c r="E86" s="336">
        <v>4.3899511274972136</v>
      </c>
      <c r="F86" s="317">
        <v>11663</v>
      </c>
      <c r="G86" s="335">
        <v>-155</v>
      </c>
      <c r="H86" s="336">
        <v>-1.257096512570965</v>
      </c>
      <c r="I86" s="318">
        <v>12330</v>
      </c>
    </row>
    <row r="87" spans="2:10" s="306" customFormat="1" ht="12.95" customHeight="1" x14ac:dyDescent="0.2">
      <c r="B87" s="319" t="s">
        <v>96</v>
      </c>
      <c r="C87" s="320">
        <v>45327</v>
      </c>
      <c r="D87" s="337">
        <v>1600</v>
      </c>
      <c r="E87" s="338">
        <v>3.6590664806641207</v>
      </c>
      <c r="F87" s="321">
        <v>43727</v>
      </c>
      <c r="G87" s="337">
        <v>-856</v>
      </c>
      <c r="H87" s="338">
        <v>-1.8534958751055584</v>
      </c>
      <c r="I87" s="322">
        <v>46183</v>
      </c>
    </row>
    <row r="88" spans="2:10" s="306" customFormat="1" ht="6" customHeight="1" x14ac:dyDescent="0.2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5" customHeight="1" x14ac:dyDescent="0.2">
      <c r="B89" s="319" t="s">
        <v>97</v>
      </c>
      <c r="C89" s="320">
        <v>4750</v>
      </c>
      <c r="D89" s="337">
        <v>6</v>
      </c>
      <c r="E89" s="338">
        <v>0.12647554806070826</v>
      </c>
      <c r="F89" s="321">
        <v>4744</v>
      </c>
      <c r="G89" s="337">
        <v>-256</v>
      </c>
      <c r="H89" s="338">
        <v>-5.1138633639632438</v>
      </c>
      <c r="I89" s="322">
        <v>5006</v>
      </c>
    </row>
    <row r="90" spans="2:10" s="306" customFormat="1" ht="6" customHeight="1" x14ac:dyDescent="0.2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5" customHeight="1" x14ac:dyDescent="0.2">
      <c r="B91" s="319" t="s">
        <v>98</v>
      </c>
      <c r="C91" s="320">
        <v>3327</v>
      </c>
      <c r="D91" s="337">
        <v>-45</v>
      </c>
      <c r="E91" s="338">
        <v>-1.3345195729537367</v>
      </c>
      <c r="F91" s="321">
        <v>3372</v>
      </c>
      <c r="G91" s="337">
        <v>-426</v>
      </c>
      <c r="H91" s="338">
        <v>-11.350919264588329</v>
      </c>
      <c r="I91" s="322">
        <v>3753</v>
      </c>
    </row>
    <row r="92" spans="2:10" s="306" customFormat="1" ht="6" customHeight="1" x14ac:dyDescent="0.2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5" customHeight="1" x14ac:dyDescent="0.2">
      <c r="B93" s="319" t="s">
        <v>99</v>
      </c>
      <c r="C93" s="320">
        <v>2527</v>
      </c>
      <c r="D93" s="337">
        <v>-75</v>
      </c>
      <c r="E93" s="338">
        <v>-2.8823981552651805</v>
      </c>
      <c r="F93" s="321">
        <v>2602</v>
      </c>
      <c r="G93" s="337">
        <v>-439</v>
      </c>
      <c r="H93" s="338">
        <v>-14.801078894133513</v>
      </c>
      <c r="I93" s="322">
        <v>2966</v>
      </c>
    </row>
    <row r="94" spans="2:10" s="306" customFormat="1" ht="6" customHeight="1" x14ac:dyDescent="0.2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">
      <c r="B95" s="319" t="s">
        <v>100</v>
      </c>
      <c r="C95" s="320">
        <v>954780</v>
      </c>
      <c r="D95" s="337">
        <v>10157</v>
      </c>
      <c r="E95" s="338">
        <v>1.075243774500515</v>
      </c>
      <c r="F95" s="321">
        <v>944623</v>
      </c>
      <c r="G95" s="337">
        <v>-66683</v>
      </c>
      <c r="H95" s="338">
        <v>-6.5281855534659599</v>
      </c>
      <c r="I95" s="322">
        <v>1021463</v>
      </c>
    </row>
    <row r="97" spans="2:4" x14ac:dyDescent="0.35">
      <c r="D97" s="328"/>
    </row>
    <row r="99" spans="2:4" x14ac:dyDescent="0.35">
      <c r="B99" s="329" t="s">
        <v>17</v>
      </c>
    </row>
    <row r="100" spans="2:4" x14ac:dyDescent="0.35">
      <c r="B100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2"/>
  <sheetViews>
    <sheetView showGridLines="0" showZeros="0" view="pageBreakPreview" topLeftCell="A49" zoomScale="110" zoomScaleNormal="130" zoomScaleSheetLayoutView="110" workbookViewId="0">
      <selection activeCell="E59" sqref="E59"/>
    </sheetView>
  </sheetViews>
  <sheetFormatPr baseColWidth="10" defaultColWidth="11.42578125" defaultRowHeight="15" x14ac:dyDescent="0.3"/>
  <cols>
    <col min="1" max="1" width="17.28515625" style="360" customWidth="1"/>
    <col min="2" max="10" width="9.7109375" style="342" customWidth="1"/>
    <col min="11" max="16384" width="11.42578125" style="342"/>
  </cols>
  <sheetData>
    <row r="1" spans="1:10" x14ac:dyDescent="0.3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customHeight="1" x14ac:dyDescent="0.3">
      <c r="A5" s="434" t="s">
        <v>116</v>
      </c>
      <c r="B5" s="435"/>
      <c r="C5" s="433"/>
      <c r="D5" s="433"/>
      <c r="E5" s="433"/>
      <c r="F5" s="433"/>
      <c r="G5" s="433"/>
      <c r="H5" s="433"/>
      <c r="I5" s="433"/>
      <c r="J5" s="433"/>
    </row>
    <row r="6" spans="1:10" ht="18.75" x14ac:dyDescent="0.3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45" customHeight="1" x14ac:dyDescent="0.3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6.149999999999999" customHeight="1" x14ac:dyDescent="0.3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">
      <c r="A11" s="346" t="s">
        <v>120</v>
      </c>
      <c r="B11" s="347">
        <v>3964353</v>
      </c>
      <c r="C11" s="347">
        <v>1690978</v>
      </c>
      <c r="D11" s="347">
        <v>2273375</v>
      </c>
      <c r="E11" s="348">
        <v>357123</v>
      </c>
      <c r="F11" s="348">
        <v>184430</v>
      </c>
      <c r="G11" s="348">
        <v>172693</v>
      </c>
      <c r="H11" s="347">
        <v>3607230</v>
      </c>
      <c r="I11" s="347">
        <v>1506548</v>
      </c>
      <c r="J11" s="349">
        <v>2100682</v>
      </c>
    </row>
    <row r="12" spans="1:10" x14ac:dyDescent="0.3">
      <c r="A12" s="350" t="s">
        <v>121</v>
      </c>
      <c r="B12" s="351">
        <v>4008789</v>
      </c>
      <c r="C12" s="351">
        <v>1704010</v>
      </c>
      <c r="D12" s="351">
        <v>2304779</v>
      </c>
      <c r="E12" s="352">
        <v>366403</v>
      </c>
      <c r="F12" s="352">
        <v>188420</v>
      </c>
      <c r="G12" s="352">
        <v>177983</v>
      </c>
      <c r="H12" s="351">
        <v>3642386</v>
      </c>
      <c r="I12" s="351">
        <v>1515590</v>
      </c>
      <c r="J12" s="353">
        <v>2126796</v>
      </c>
    </row>
    <row r="13" spans="1:10" x14ac:dyDescent="0.3">
      <c r="A13" s="350" t="s">
        <v>122</v>
      </c>
      <c r="B13" s="351">
        <v>3949640</v>
      </c>
      <c r="C13" s="351">
        <v>1671541</v>
      </c>
      <c r="D13" s="351">
        <v>2278099</v>
      </c>
      <c r="E13" s="352">
        <v>357793</v>
      </c>
      <c r="F13" s="352">
        <v>184502</v>
      </c>
      <c r="G13" s="352">
        <v>173291</v>
      </c>
      <c r="H13" s="351">
        <v>3591847</v>
      </c>
      <c r="I13" s="351">
        <v>1487039</v>
      </c>
      <c r="J13" s="353">
        <v>2104808</v>
      </c>
    </row>
    <row r="14" spans="1:10" x14ac:dyDescent="0.3">
      <c r="A14" s="350" t="s">
        <v>123</v>
      </c>
      <c r="B14" s="351">
        <v>3910628</v>
      </c>
      <c r="C14" s="351">
        <v>1647503</v>
      </c>
      <c r="D14" s="351">
        <v>2263125</v>
      </c>
      <c r="E14" s="352">
        <v>355884</v>
      </c>
      <c r="F14" s="352">
        <v>183258</v>
      </c>
      <c r="G14" s="352">
        <v>172626</v>
      </c>
      <c r="H14" s="351">
        <v>3554744</v>
      </c>
      <c r="I14" s="351">
        <v>1464245</v>
      </c>
      <c r="J14" s="353">
        <v>2090499</v>
      </c>
    </row>
    <row r="15" spans="1:10" x14ac:dyDescent="0.3">
      <c r="A15" s="350" t="s">
        <v>124</v>
      </c>
      <c r="B15" s="351">
        <v>3781250</v>
      </c>
      <c r="C15" s="351">
        <v>1579779</v>
      </c>
      <c r="D15" s="351">
        <v>2201471</v>
      </c>
      <c r="E15" s="352">
        <v>322894</v>
      </c>
      <c r="F15" s="352">
        <v>169021</v>
      </c>
      <c r="G15" s="352">
        <v>153873</v>
      </c>
      <c r="H15" s="351">
        <v>3458356</v>
      </c>
      <c r="I15" s="351">
        <v>1410758</v>
      </c>
      <c r="J15" s="353">
        <v>2047598</v>
      </c>
    </row>
    <row r="16" spans="1:10" x14ac:dyDescent="0.3">
      <c r="A16" s="350" t="s">
        <v>125</v>
      </c>
      <c r="B16" s="351">
        <v>3614339</v>
      </c>
      <c r="C16" s="351">
        <v>1491729</v>
      </c>
      <c r="D16" s="351">
        <v>2122610</v>
      </c>
      <c r="E16" s="352">
        <v>299337</v>
      </c>
      <c r="F16" s="352">
        <v>154960</v>
      </c>
      <c r="G16" s="352">
        <v>144377</v>
      </c>
      <c r="H16" s="351">
        <v>3315002</v>
      </c>
      <c r="I16" s="351">
        <v>1336769</v>
      </c>
      <c r="J16" s="353">
        <v>1978233</v>
      </c>
    </row>
    <row r="17" spans="1:10" x14ac:dyDescent="0.3">
      <c r="A17" s="350" t="s">
        <v>126</v>
      </c>
      <c r="B17" s="351">
        <v>3416498</v>
      </c>
      <c r="C17" s="351">
        <v>1398779</v>
      </c>
      <c r="D17" s="351">
        <v>2017719</v>
      </c>
      <c r="E17" s="352">
        <v>262411</v>
      </c>
      <c r="F17" s="352">
        <v>134423</v>
      </c>
      <c r="G17" s="352">
        <v>127988</v>
      </c>
      <c r="H17" s="351">
        <v>3154087</v>
      </c>
      <c r="I17" s="351">
        <v>1264356</v>
      </c>
      <c r="J17" s="353">
        <v>1889731</v>
      </c>
    </row>
    <row r="18" spans="1:10" x14ac:dyDescent="0.3">
      <c r="A18" s="350" t="s">
        <v>127</v>
      </c>
      <c r="B18" s="351">
        <v>3333915</v>
      </c>
      <c r="C18" s="351">
        <v>1361699</v>
      </c>
      <c r="D18" s="351">
        <v>1972216</v>
      </c>
      <c r="E18" s="352">
        <v>245291</v>
      </c>
      <c r="F18" s="352">
        <v>124027</v>
      </c>
      <c r="G18" s="352">
        <v>121264</v>
      </c>
      <c r="H18" s="351">
        <v>3088624</v>
      </c>
      <c r="I18" s="351">
        <v>1237672</v>
      </c>
      <c r="J18" s="353">
        <v>1850952</v>
      </c>
    </row>
    <row r="19" spans="1:10" x14ac:dyDescent="0.3">
      <c r="A19" s="350" t="s">
        <v>128</v>
      </c>
      <c r="B19" s="351">
        <v>3257802</v>
      </c>
      <c r="C19" s="351">
        <v>1325563</v>
      </c>
      <c r="D19" s="351">
        <v>1932239</v>
      </c>
      <c r="E19" s="352">
        <v>251129</v>
      </c>
      <c r="F19" s="352">
        <v>126697</v>
      </c>
      <c r="G19" s="352">
        <v>124432</v>
      </c>
      <c r="H19" s="351">
        <v>3006673</v>
      </c>
      <c r="I19" s="351">
        <v>1198866</v>
      </c>
      <c r="J19" s="353">
        <v>1807807</v>
      </c>
    </row>
    <row r="20" spans="1:10" x14ac:dyDescent="0.3">
      <c r="A20" s="357" t="s">
        <v>129</v>
      </c>
      <c r="B20" s="351">
        <v>3257068</v>
      </c>
      <c r="C20" s="351">
        <v>1328489</v>
      </c>
      <c r="D20" s="351">
        <v>1928579</v>
      </c>
      <c r="E20" s="352">
        <v>256996</v>
      </c>
      <c r="F20" s="352">
        <v>130337</v>
      </c>
      <c r="G20" s="352">
        <v>126659</v>
      </c>
      <c r="H20" s="351">
        <v>3000072</v>
      </c>
      <c r="I20" s="351">
        <v>1198152</v>
      </c>
      <c r="J20" s="353">
        <v>1801920</v>
      </c>
    </row>
    <row r="21" spans="1:10" x14ac:dyDescent="0.3">
      <c r="A21" s="357" t="s">
        <v>130</v>
      </c>
      <c r="B21" s="351">
        <v>3182687</v>
      </c>
      <c r="C21" s="351">
        <v>1294430</v>
      </c>
      <c r="D21" s="351">
        <v>1888257</v>
      </c>
      <c r="E21" s="352">
        <v>245442</v>
      </c>
      <c r="F21" s="352">
        <v>124580</v>
      </c>
      <c r="G21" s="352">
        <v>120862</v>
      </c>
      <c r="H21" s="351">
        <v>2937245</v>
      </c>
      <c r="I21" s="351">
        <v>1169850</v>
      </c>
      <c r="J21" s="353">
        <v>1767395</v>
      </c>
    </row>
    <row r="22" spans="1:10" x14ac:dyDescent="0.3">
      <c r="A22" s="446" t="s">
        <v>131</v>
      </c>
      <c r="B22" s="447">
        <v>3105905</v>
      </c>
      <c r="C22" s="447">
        <v>1281873</v>
      </c>
      <c r="D22" s="447">
        <v>1824032</v>
      </c>
      <c r="E22" s="448">
        <v>222594</v>
      </c>
      <c r="F22" s="448">
        <v>114047</v>
      </c>
      <c r="G22" s="448">
        <v>108547</v>
      </c>
      <c r="H22" s="447">
        <v>2883311</v>
      </c>
      <c r="I22" s="447">
        <v>1167826</v>
      </c>
      <c r="J22" s="449">
        <v>1715485</v>
      </c>
    </row>
    <row r="23" spans="1:10" ht="6" customHeight="1" x14ac:dyDescent="0.3">
      <c r="A23" s="354">
        <v>0</v>
      </c>
      <c r="B23" s="355">
        <v>0</v>
      </c>
      <c r="C23" s="355">
        <v>0</v>
      </c>
      <c r="D23" s="355">
        <v>0</v>
      </c>
      <c r="E23" s="356">
        <v>0</v>
      </c>
      <c r="F23" s="356">
        <v>0</v>
      </c>
      <c r="G23" s="356">
        <v>0</v>
      </c>
      <c r="H23" s="355">
        <v>0</v>
      </c>
      <c r="I23" s="355">
        <v>0</v>
      </c>
      <c r="J23" s="355">
        <v>0</v>
      </c>
    </row>
    <row r="24" spans="1:10" x14ac:dyDescent="0.3">
      <c r="A24" s="346" t="s">
        <v>132</v>
      </c>
      <c r="B24" s="347">
        <v>3123078</v>
      </c>
      <c r="C24" s="347">
        <v>1281615</v>
      </c>
      <c r="D24" s="347">
        <v>1841463</v>
      </c>
      <c r="E24" s="348">
        <v>219475</v>
      </c>
      <c r="F24" s="348">
        <v>112490</v>
      </c>
      <c r="G24" s="348">
        <v>106985</v>
      </c>
      <c r="H24" s="347">
        <v>2903603</v>
      </c>
      <c r="I24" s="347">
        <v>1169125</v>
      </c>
      <c r="J24" s="349">
        <v>1734478</v>
      </c>
    </row>
    <row r="25" spans="1:10" x14ac:dyDescent="0.3">
      <c r="A25" s="350" t="s">
        <v>133</v>
      </c>
      <c r="B25" s="351">
        <v>3111684</v>
      </c>
      <c r="C25" s="351">
        <v>1271037</v>
      </c>
      <c r="D25" s="351">
        <v>1840647</v>
      </c>
      <c r="E25" s="352">
        <v>225480</v>
      </c>
      <c r="F25" s="352">
        <v>115340</v>
      </c>
      <c r="G25" s="352">
        <v>110140</v>
      </c>
      <c r="H25" s="351">
        <v>2886204</v>
      </c>
      <c r="I25" s="351">
        <v>1155697</v>
      </c>
      <c r="J25" s="353">
        <v>1730507</v>
      </c>
    </row>
    <row r="26" spans="1:10" x14ac:dyDescent="0.3">
      <c r="A26" s="350" t="s">
        <v>134</v>
      </c>
      <c r="B26" s="351">
        <v>3108763</v>
      </c>
      <c r="C26" s="351">
        <v>1277335</v>
      </c>
      <c r="D26" s="351">
        <v>1831428</v>
      </c>
      <c r="E26" s="352">
        <v>232845</v>
      </c>
      <c r="F26" s="352">
        <v>120056</v>
      </c>
      <c r="G26" s="352">
        <v>112789</v>
      </c>
      <c r="H26" s="351">
        <v>2875918</v>
      </c>
      <c r="I26" s="351">
        <v>1157279</v>
      </c>
      <c r="J26" s="353">
        <v>1718639</v>
      </c>
    </row>
    <row r="27" spans="1:10" x14ac:dyDescent="0.3">
      <c r="A27" s="350" t="s">
        <v>135</v>
      </c>
      <c r="B27" s="351">
        <v>3022503</v>
      </c>
      <c r="C27" s="351">
        <v>1234118</v>
      </c>
      <c r="D27" s="351">
        <v>1788385</v>
      </c>
      <c r="E27" s="352">
        <v>221893</v>
      </c>
      <c r="F27" s="352">
        <v>114162</v>
      </c>
      <c r="G27" s="352">
        <v>107731</v>
      </c>
      <c r="H27" s="351">
        <v>2800610</v>
      </c>
      <c r="I27" s="351">
        <v>1119956</v>
      </c>
      <c r="J27" s="353">
        <v>1680654</v>
      </c>
    </row>
    <row r="28" spans="1:10" x14ac:dyDescent="0.3">
      <c r="A28" s="350" t="s">
        <v>136</v>
      </c>
      <c r="B28" s="351">
        <v>2922991</v>
      </c>
      <c r="C28" s="351">
        <v>1182009</v>
      </c>
      <c r="D28" s="351">
        <v>1740982</v>
      </c>
      <c r="E28" s="352">
        <v>199920</v>
      </c>
      <c r="F28" s="352">
        <v>103569</v>
      </c>
      <c r="G28" s="352">
        <v>96351</v>
      </c>
      <c r="H28" s="351">
        <v>2723071</v>
      </c>
      <c r="I28" s="351">
        <v>1078440</v>
      </c>
      <c r="J28" s="353">
        <v>1644631</v>
      </c>
    </row>
    <row r="29" spans="1:10" x14ac:dyDescent="0.3">
      <c r="A29" s="350" t="s">
        <v>137</v>
      </c>
      <c r="B29" s="351">
        <v>2880582</v>
      </c>
      <c r="C29" s="351">
        <v>1156767</v>
      </c>
      <c r="D29" s="351">
        <v>1723815</v>
      </c>
      <c r="E29" s="352">
        <v>201209</v>
      </c>
      <c r="F29" s="352">
        <v>103107</v>
      </c>
      <c r="G29" s="352">
        <v>98102</v>
      </c>
      <c r="H29" s="351">
        <v>2679373</v>
      </c>
      <c r="I29" s="351">
        <v>1053660</v>
      </c>
      <c r="J29" s="353">
        <v>1625713</v>
      </c>
    </row>
    <row r="30" spans="1:10" x14ac:dyDescent="0.3">
      <c r="A30" s="350" t="s">
        <v>138</v>
      </c>
      <c r="B30" s="351">
        <v>2883812</v>
      </c>
      <c r="C30" s="351">
        <v>1155424</v>
      </c>
      <c r="D30" s="351">
        <v>1728388</v>
      </c>
      <c r="E30" s="352">
        <v>188605</v>
      </c>
      <c r="F30" s="352">
        <v>97340</v>
      </c>
      <c r="G30" s="352">
        <v>91265</v>
      </c>
      <c r="H30" s="351">
        <v>2695207</v>
      </c>
      <c r="I30" s="351">
        <v>1058084</v>
      </c>
      <c r="J30" s="353">
        <v>1637123</v>
      </c>
    </row>
    <row r="31" spans="1:10" x14ac:dyDescent="0.3">
      <c r="A31" s="350" t="s">
        <v>139</v>
      </c>
      <c r="B31" s="351">
        <v>2924240</v>
      </c>
      <c r="C31" s="351">
        <v>1173239</v>
      </c>
      <c r="D31" s="351">
        <v>1751001</v>
      </c>
      <c r="E31" s="352">
        <v>197486</v>
      </c>
      <c r="F31" s="352">
        <v>100279</v>
      </c>
      <c r="G31" s="352">
        <v>97207</v>
      </c>
      <c r="H31" s="351">
        <v>2726754</v>
      </c>
      <c r="I31" s="351">
        <v>1072960</v>
      </c>
      <c r="J31" s="353">
        <v>1653794</v>
      </c>
    </row>
    <row r="32" spans="1:10" x14ac:dyDescent="0.3">
      <c r="A32" s="350" t="s">
        <v>140</v>
      </c>
      <c r="B32" s="351">
        <v>2941919</v>
      </c>
      <c r="C32" s="351">
        <v>1183033</v>
      </c>
      <c r="D32" s="351">
        <v>1758886</v>
      </c>
      <c r="E32" s="352">
        <v>210273</v>
      </c>
      <c r="F32" s="352">
        <v>108466</v>
      </c>
      <c r="G32" s="352">
        <v>101807</v>
      </c>
      <c r="H32" s="351">
        <v>2731646</v>
      </c>
      <c r="I32" s="351">
        <v>1074567</v>
      </c>
      <c r="J32" s="353">
        <v>1657079</v>
      </c>
    </row>
    <row r="33" spans="1:10" x14ac:dyDescent="0.3">
      <c r="A33" s="357" t="s">
        <v>141</v>
      </c>
      <c r="B33" s="351">
        <v>2914892</v>
      </c>
      <c r="C33" s="351">
        <v>1168134</v>
      </c>
      <c r="D33" s="351">
        <v>1746758</v>
      </c>
      <c r="E33" s="352">
        <v>212118</v>
      </c>
      <c r="F33" s="352">
        <v>108592</v>
      </c>
      <c r="G33" s="352">
        <v>103526</v>
      </c>
      <c r="H33" s="351">
        <v>2702774</v>
      </c>
      <c r="I33" s="351">
        <v>1059542</v>
      </c>
      <c r="J33" s="353">
        <v>1643232</v>
      </c>
    </row>
    <row r="34" spans="1:10" x14ac:dyDescent="0.3">
      <c r="A34" s="357" t="s">
        <v>142</v>
      </c>
      <c r="B34" s="351">
        <v>2881380</v>
      </c>
      <c r="C34" s="351">
        <v>1153821</v>
      </c>
      <c r="D34" s="351">
        <v>1727559</v>
      </c>
      <c r="E34" s="352">
        <v>207936</v>
      </c>
      <c r="F34" s="352">
        <v>106209</v>
      </c>
      <c r="G34" s="352">
        <v>101727</v>
      </c>
      <c r="H34" s="351">
        <v>2673444</v>
      </c>
      <c r="I34" s="351">
        <v>1047612</v>
      </c>
      <c r="J34" s="353">
        <v>1625832</v>
      </c>
    </row>
    <row r="35" spans="1:10" x14ac:dyDescent="0.3">
      <c r="A35" s="446" t="s">
        <v>143</v>
      </c>
      <c r="B35" s="447">
        <v>2837653</v>
      </c>
      <c r="C35" s="447">
        <v>1147505</v>
      </c>
      <c r="D35" s="447">
        <v>1690148</v>
      </c>
      <c r="E35" s="448">
        <v>195751</v>
      </c>
      <c r="F35" s="448">
        <v>100702</v>
      </c>
      <c r="G35" s="448">
        <v>95049</v>
      </c>
      <c r="H35" s="447">
        <v>2641902</v>
      </c>
      <c r="I35" s="447">
        <v>1046803</v>
      </c>
      <c r="J35" s="449">
        <v>1595099</v>
      </c>
    </row>
    <row r="36" spans="1:10" ht="6" customHeight="1" x14ac:dyDescent="0.3">
      <c r="A36" s="354">
        <v>0</v>
      </c>
      <c r="B36" s="355">
        <v>0</v>
      </c>
      <c r="C36" s="355">
        <v>0</v>
      </c>
      <c r="D36" s="355">
        <v>0</v>
      </c>
      <c r="E36" s="356">
        <v>0</v>
      </c>
      <c r="F36" s="356">
        <v>0</v>
      </c>
      <c r="G36" s="356">
        <v>0</v>
      </c>
      <c r="H36" s="355">
        <v>0</v>
      </c>
      <c r="I36" s="355">
        <v>0</v>
      </c>
      <c r="J36" s="355">
        <v>0</v>
      </c>
    </row>
    <row r="37" spans="1:10" x14ac:dyDescent="0.3">
      <c r="A37" s="346" t="s">
        <v>144</v>
      </c>
      <c r="B37" s="347">
        <v>2908397</v>
      </c>
      <c r="C37" s="347">
        <v>1168312</v>
      </c>
      <c r="D37" s="347">
        <v>1740085</v>
      </c>
      <c r="E37" s="348">
        <v>203504</v>
      </c>
      <c r="F37" s="348">
        <v>104955</v>
      </c>
      <c r="G37" s="348">
        <v>98549</v>
      </c>
      <c r="H37" s="347">
        <v>2704893</v>
      </c>
      <c r="I37" s="347">
        <v>1063357</v>
      </c>
      <c r="J37" s="349">
        <v>1641536</v>
      </c>
    </row>
    <row r="38" spans="1:10" x14ac:dyDescent="0.3">
      <c r="A38" s="350" t="s">
        <v>145</v>
      </c>
      <c r="B38" s="351">
        <v>2911015</v>
      </c>
      <c r="C38" s="351">
        <v>1166795</v>
      </c>
      <c r="D38" s="351">
        <v>1744220</v>
      </c>
      <c r="E38" s="352">
        <v>215366</v>
      </c>
      <c r="F38" s="352">
        <v>110556</v>
      </c>
      <c r="G38" s="352">
        <v>104810</v>
      </c>
      <c r="H38" s="351">
        <v>2695649</v>
      </c>
      <c r="I38" s="351">
        <v>1056239</v>
      </c>
      <c r="J38" s="353">
        <v>1639410</v>
      </c>
    </row>
    <row r="39" spans="1:10" x14ac:dyDescent="0.3">
      <c r="A39" s="350" t="s">
        <v>146</v>
      </c>
      <c r="B39" s="351">
        <v>2862260</v>
      </c>
      <c r="C39" s="351">
        <v>1143937</v>
      </c>
      <c r="D39" s="351">
        <v>1718323</v>
      </c>
      <c r="E39" s="352">
        <v>215099</v>
      </c>
      <c r="F39" s="352">
        <v>110766</v>
      </c>
      <c r="G39" s="352">
        <v>104333</v>
      </c>
      <c r="H39" s="351">
        <v>2647161</v>
      </c>
      <c r="I39" s="351">
        <v>1033171</v>
      </c>
      <c r="J39" s="353">
        <v>1613990</v>
      </c>
    </row>
    <row r="40" spans="1:10" x14ac:dyDescent="0.3">
      <c r="A40" s="357" t="s">
        <v>147</v>
      </c>
      <c r="B40" s="351">
        <v>2788370</v>
      </c>
      <c r="C40" s="351">
        <v>1108803</v>
      </c>
      <c r="D40" s="351">
        <v>1679567</v>
      </c>
      <c r="E40" s="352">
        <v>195251</v>
      </c>
      <c r="F40" s="352">
        <v>101731</v>
      </c>
      <c r="G40" s="352">
        <v>93520</v>
      </c>
      <c r="H40" s="351">
        <v>2593119</v>
      </c>
      <c r="I40" s="351">
        <v>1007072</v>
      </c>
      <c r="J40" s="353">
        <v>1586047</v>
      </c>
    </row>
    <row r="41" spans="1:10" x14ac:dyDescent="0.3">
      <c r="A41" s="357" t="s">
        <v>148</v>
      </c>
      <c r="B41" s="351">
        <v>2739110</v>
      </c>
      <c r="C41" s="351">
        <v>1084083</v>
      </c>
      <c r="D41" s="351">
        <v>1655027</v>
      </c>
      <c r="E41" s="352">
        <v>188043</v>
      </c>
      <c r="F41" s="352">
        <v>97503</v>
      </c>
      <c r="G41" s="352">
        <v>90540</v>
      </c>
      <c r="H41" s="351">
        <v>2551067</v>
      </c>
      <c r="I41" s="351">
        <v>986580</v>
      </c>
      <c r="J41" s="353">
        <v>1564487</v>
      </c>
    </row>
    <row r="42" spans="1:10" x14ac:dyDescent="0.3">
      <c r="A42" s="350" t="s">
        <v>149</v>
      </c>
      <c r="B42" s="351">
        <v>2688842</v>
      </c>
      <c r="C42" s="351">
        <v>1064525</v>
      </c>
      <c r="D42" s="351">
        <v>1624317</v>
      </c>
      <c r="E42" s="352">
        <v>184491</v>
      </c>
      <c r="F42" s="352">
        <v>96331</v>
      </c>
      <c r="G42" s="352">
        <v>88160</v>
      </c>
      <c r="H42" s="351">
        <v>2504351</v>
      </c>
      <c r="I42" s="351">
        <v>968194</v>
      </c>
      <c r="J42" s="353">
        <v>1536157</v>
      </c>
    </row>
    <row r="43" spans="1:10" x14ac:dyDescent="0.3">
      <c r="A43" s="357" t="s">
        <v>150</v>
      </c>
      <c r="B43" s="351">
        <v>2677874</v>
      </c>
      <c r="C43" s="351">
        <v>1059390</v>
      </c>
      <c r="D43" s="351">
        <v>1618484</v>
      </c>
      <c r="E43" s="352">
        <v>184038</v>
      </c>
      <c r="F43" s="352">
        <v>95092</v>
      </c>
      <c r="G43" s="352">
        <v>88946</v>
      </c>
      <c r="H43" s="351">
        <v>2493836</v>
      </c>
      <c r="I43" s="351">
        <v>964298</v>
      </c>
      <c r="J43" s="353">
        <v>1529538</v>
      </c>
    </row>
    <row r="44" spans="1:10" x14ac:dyDescent="0.3">
      <c r="A44" s="357" t="s">
        <v>151</v>
      </c>
      <c r="B44" s="351">
        <v>2702700</v>
      </c>
      <c r="C44" s="351">
        <v>1073259</v>
      </c>
      <c r="D44" s="351">
        <v>1629441</v>
      </c>
      <c r="E44" s="352">
        <v>187957</v>
      </c>
      <c r="F44" s="352">
        <v>96719</v>
      </c>
      <c r="G44" s="352">
        <v>91238</v>
      </c>
      <c r="H44" s="351">
        <v>2514743</v>
      </c>
      <c r="I44" s="351">
        <v>976540</v>
      </c>
      <c r="J44" s="353">
        <v>1538203</v>
      </c>
    </row>
    <row r="45" spans="1:10" x14ac:dyDescent="0.3">
      <c r="A45" s="357" t="s">
        <v>152</v>
      </c>
      <c r="B45" s="351">
        <v>2722468</v>
      </c>
      <c r="C45" s="351">
        <v>1081605</v>
      </c>
      <c r="D45" s="351">
        <v>1640863</v>
      </c>
      <c r="E45" s="352">
        <v>205000</v>
      </c>
      <c r="F45" s="352">
        <v>105262</v>
      </c>
      <c r="G45" s="352">
        <v>99738</v>
      </c>
      <c r="H45" s="351">
        <v>2517468</v>
      </c>
      <c r="I45" s="351">
        <v>976343</v>
      </c>
      <c r="J45" s="353">
        <v>1541125</v>
      </c>
    </row>
    <row r="46" spans="1:10" x14ac:dyDescent="0.3">
      <c r="A46" s="357" t="s">
        <v>153</v>
      </c>
      <c r="B46" s="351">
        <v>2759404</v>
      </c>
      <c r="C46" s="351">
        <v>1098349</v>
      </c>
      <c r="D46" s="351">
        <v>1661055</v>
      </c>
      <c r="E46" s="352">
        <v>211567</v>
      </c>
      <c r="F46" s="352">
        <v>109205</v>
      </c>
      <c r="G46" s="352">
        <v>102362</v>
      </c>
      <c r="H46" s="351">
        <v>2547837</v>
      </c>
      <c r="I46" s="351">
        <v>989144</v>
      </c>
      <c r="J46" s="353">
        <v>1558693</v>
      </c>
    </row>
    <row r="47" spans="1:10" x14ac:dyDescent="0.3">
      <c r="A47" s="357" t="s">
        <v>154</v>
      </c>
      <c r="B47" s="351">
        <v>2734831</v>
      </c>
      <c r="C47" s="351">
        <v>1089738</v>
      </c>
      <c r="D47" s="351">
        <v>1645093</v>
      </c>
      <c r="E47" s="352">
        <v>205979</v>
      </c>
      <c r="F47" s="352">
        <v>106416</v>
      </c>
      <c r="G47" s="352">
        <v>99563</v>
      </c>
      <c r="H47" s="351">
        <v>2528852</v>
      </c>
      <c r="I47" s="351">
        <v>983322</v>
      </c>
      <c r="J47" s="353">
        <v>1545530</v>
      </c>
    </row>
    <row r="48" spans="1:10" x14ac:dyDescent="0.3">
      <c r="A48" s="446" t="s">
        <v>155</v>
      </c>
      <c r="B48" s="447">
        <v>2707456</v>
      </c>
      <c r="C48" s="447">
        <v>1090483</v>
      </c>
      <c r="D48" s="447">
        <v>1616973</v>
      </c>
      <c r="E48" s="448">
        <v>193965</v>
      </c>
      <c r="F48" s="448">
        <v>101060</v>
      </c>
      <c r="G48" s="448">
        <v>92905</v>
      </c>
      <c r="H48" s="447">
        <v>2513491</v>
      </c>
      <c r="I48" s="447">
        <v>989423</v>
      </c>
      <c r="J48" s="449">
        <v>1524068</v>
      </c>
    </row>
    <row r="49" spans="1:10" ht="6" customHeight="1" x14ac:dyDescent="0.3">
      <c r="A49" s="354">
        <v>0</v>
      </c>
      <c r="B49" s="355">
        <v>0</v>
      </c>
      <c r="C49" s="355">
        <v>0</v>
      </c>
      <c r="D49" s="355">
        <v>0</v>
      </c>
      <c r="E49" s="356">
        <v>0</v>
      </c>
      <c r="F49" s="356">
        <v>0</v>
      </c>
      <c r="G49" s="356">
        <v>0</v>
      </c>
      <c r="H49" s="355">
        <v>0</v>
      </c>
      <c r="I49" s="355">
        <v>0</v>
      </c>
      <c r="J49" s="355">
        <v>0</v>
      </c>
    </row>
    <row r="50" spans="1:10" x14ac:dyDescent="0.3">
      <c r="A50" s="424" t="s">
        <v>156</v>
      </c>
      <c r="B50" s="347">
        <v>2767860</v>
      </c>
      <c r="C50" s="347">
        <v>1108983</v>
      </c>
      <c r="D50" s="347">
        <v>1658877</v>
      </c>
      <c r="E50" s="348">
        <v>201154</v>
      </c>
      <c r="F50" s="348">
        <v>104223</v>
      </c>
      <c r="G50" s="348">
        <v>96931</v>
      </c>
      <c r="H50" s="347">
        <v>2566706</v>
      </c>
      <c r="I50" s="347">
        <v>1004760</v>
      </c>
      <c r="J50" s="349">
        <v>1561946</v>
      </c>
    </row>
    <row r="51" spans="1:10" x14ac:dyDescent="0.3">
      <c r="A51" s="357" t="s">
        <v>157</v>
      </c>
      <c r="B51" s="351">
        <v>2760408</v>
      </c>
      <c r="C51" s="351">
        <v>1104842</v>
      </c>
      <c r="D51" s="351">
        <v>1655566</v>
      </c>
      <c r="E51" s="352">
        <v>207755</v>
      </c>
      <c r="F51" s="352">
        <v>107580</v>
      </c>
      <c r="G51" s="352">
        <v>100175</v>
      </c>
      <c r="H51" s="351">
        <v>2552653</v>
      </c>
      <c r="I51" s="351">
        <v>997262</v>
      </c>
      <c r="J51" s="353">
        <v>1555391</v>
      </c>
    </row>
    <row r="52" spans="1:10" x14ac:dyDescent="0.3">
      <c r="A52" s="357" t="s">
        <v>158</v>
      </c>
      <c r="B52" s="351">
        <v>2727003</v>
      </c>
      <c r="C52" s="351">
        <v>1094446</v>
      </c>
      <c r="D52" s="351">
        <v>1632557</v>
      </c>
      <c r="E52" s="352">
        <v>205007</v>
      </c>
      <c r="F52" s="352">
        <v>106458</v>
      </c>
      <c r="G52" s="352">
        <v>98549</v>
      </c>
      <c r="H52" s="351">
        <v>2521996</v>
      </c>
      <c r="I52" s="351">
        <v>987988</v>
      </c>
      <c r="J52" s="353">
        <v>1534008</v>
      </c>
    </row>
    <row r="53" spans="1:10" x14ac:dyDescent="0.3">
      <c r="A53" s="357" t="s">
        <v>159</v>
      </c>
      <c r="B53" s="351">
        <v>2666500</v>
      </c>
      <c r="C53" s="351">
        <v>1063662</v>
      </c>
      <c r="D53" s="351">
        <v>1602838</v>
      </c>
      <c r="E53" s="352">
        <v>188082</v>
      </c>
      <c r="F53" s="352">
        <v>98522</v>
      </c>
      <c r="G53" s="352">
        <v>89560</v>
      </c>
      <c r="H53" s="351">
        <v>2478418</v>
      </c>
      <c r="I53" s="351">
        <v>965140</v>
      </c>
      <c r="J53" s="353">
        <v>1513278</v>
      </c>
    </row>
    <row r="54" spans="1:10" x14ac:dyDescent="0.3">
      <c r="A54" s="357" t="s">
        <v>160</v>
      </c>
      <c r="B54" s="351">
        <v>2607850</v>
      </c>
      <c r="C54" s="351">
        <v>1036966</v>
      </c>
      <c r="D54" s="351">
        <v>1570884</v>
      </c>
      <c r="E54" s="352">
        <v>179075</v>
      </c>
      <c r="F54" s="352">
        <v>93857</v>
      </c>
      <c r="G54" s="352">
        <v>85218</v>
      </c>
      <c r="H54" s="351">
        <v>2428775</v>
      </c>
      <c r="I54" s="351">
        <v>943109</v>
      </c>
      <c r="J54" s="353">
        <v>1485666</v>
      </c>
    </row>
    <row r="55" spans="1:10" x14ac:dyDescent="0.3">
      <c r="A55" s="357" t="s">
        <v>161</v>
      </c>
      <c r="B55" s="351">
        <v>2561067</v>
      </c>
      <c r="C55" s="351">
        <v>1014863</v>
      </c>
      <c r="D55" s="351">
        <v>1546204</v>
      </c>
      <c r="E55" s="352">
        <v>175136</v>
      </c>
      <c r="F55" s="352">
        <v>91590</v>
      </c>
      <c r="G55" s="352">
        <v>83546</v>
      </c>
      <c r="H55" s="351">
        <v>2385931</v>
      </c>
      <c r="I55" s="351">
        <v>923273</v>
      </c>
      <c r="J55" s="353">
        <v>1462658</v>
      </c>
    </row>
    <row r="56" spans="1:10" x14ac:dyDescent="0.3">
      <c r="A56" s="357" t="s">
        <v>162</v>
      </c>
      <c r="B56" s="351">
        <v>2550237</v>
      </c>
      <c r="C56" s="351">
        <v>1010492</v>
      </c>
      <c r="D56" s="351">
        <v>1539745</v>
      </c>
      <c r="E56" s="352">
        <v>174926</v>
      </c>
      <c r="F56" s="352">
        <v>90617</v>
      </c>
      <c r="G56" s="352">
        <v>84309</v>
      </c>
      <c r="H56" s="351">
        <v>2375311</v>
      </c>
      <c r="I56" s="351">
        <v>919875</v>
      </c>
      <c r="J56" s="353">
        <v>1455436</v>
      </c>
    </row>
    <row r="57" spans="1:10" x14ac:dyDescent="0.3">
      <c r="A57" s="357" t="s">
        <v>163</v>
      </c>
      <c r="B57" s="351">
        <v>2572121</v>
      </c>
      <c r="C57" s="351">
        <v>1021463</v>
      </c>
      <c r="D57" s="351">
        <v>1550658</v>
      </c>
      <c r="E57" s="352">
        <v>177112</v>
      </c>
      <c r="F57" s="352">
        <v>91331</v>
      </c>
      <c r="G57" s="352">
        <v>85781</v>
      </c>
      <c r="H57" s="351">
        <v>2395009</v>
      </c>
      <c r="I57" s="351">
        <v>930132</v>
      </c>
      <c r="J57" s="353">
        <v>1464877</v>
      </c>
    </row>
    <row r="58" spans="1:10" x14ac:dyDescent="0.3">
      <c r="A58" s="357" t="s">
        <v>164</v>
      </c>
      <c r="B58" s="351">
        <v>2575285</v>
      </c>
      <c r="C58" s="351">
        <v>1021547</v>
      </c>
      <c r="D58" s="351">
        <v>1553738</v>
      </c>
      <c r="E58" s="352">
        <v>192139</v>
      </c>
      <c r="F58" s="352">
        <v>99267</v>
      </c>
      <c r="G58" s="352">
        <v>92872</v>
      </c>
      <c r="H58" s="351">
        <v>2383146</v>
      </c>
      <c r="I58" s="351">
        <v>922280</v>
      </c>
      <c r="J58" s="353">
        <v>1460866</v>
      </c>
    </row>
    <row r="59" spans="1:10" x14ac:dyDescent="0.3">
      <c r="A59" s="357" t="s">
        <v>165</v>
      </c>
      <c r="B59" s="351">
        <v>2602054</v>
      </c>
      <c r="C59" s="351">
        <v>1034443</v>
      </c>
      <c r="D59" s="351">
        <v>1567611</v>
      </c>
      <c r="E59" s="352">
        <v>200500</v>
      </c>
      <c r="F59" s="352">
        <v>103944</v>
      </c>
      <c r="G59" s="352">
        <v>96556</v>
      </c>
      <c r="H59" s="351">
        <v>2401554</v>
      </c>
      <c r="I59" s="351">
        <v>930499</v>
      </c>
      <c r="J59" s="353">
        <v>1471055</v>
      </c>
    </row>
    <row r="60" spans="1:10" x14ac:dyDescent="0.3">
      <c r="A60" s="357" t="s">
        <v>166</v>
      </c>
      <c r="B60" s="351">
        <v>2586018</v>
      </c>
      <c r="C60" s="351">
        <v>1029218</v>
      </c>
      <c r="D60" s="351">
        <v>1556800</v>
      </c>
      <c r="E60" s="352">
        <v>196704</v>
      </c>
      <c r="F60" s="352">
        <v>102386</v>
      </c>
      <c r="G60" s="352">
        <v>94318</v>
      </c>
      <c r="H60" s="351">
        <v>2389314</v>
      </c>
      <c r="I60" s="351">
        <v>926832</v>
      </c>
      <c r="J60" s="353">
        <v>1462482</v>
      </c>
    </row>
    <row r="61" spans="1:10" x14ac:dyDescent="0.3">
      <c r="A61" s="446" t="s">
        <v>167</v>
      </c>
      <c r="B61" s="447">
        <v>2560718</v>
      </c>
      <c r="C61" s="447">
        <v>1029156</v>
      </c>
      <c r="D61" s="447">
        <v>1531562</v>
      </c>
      <c r="E61" s="448">
        <v>185801</v>
      </c>
      <c r="F61" s="448">
        <v>97582</v>
      </c>
      <c r="G61" s="448">
        <v>88219</v>
      </c>
      <c r="H61" s="447">
        <v>2374917</v>
      </c>
      <c r="I61" s="447">
        <v>931574</v>
      </c>
      <c r="J61" s="449">
        <v>1443343</v>
      </c>
    </row>
    <row r="62" spans="1:10" ht="6" customHeight="1" x14ac:dyDescent="0.3">
      <c r="A62" s="354">
        <v>0</v>
      </c>
      <c r="B62" s="355">
        <v>0</v>
      </c>
      <c r="C62" s="355">
        <v>0</v>
      </c>
      <c r="D62" s="355">
        <v>0</v>
      </c>
      <c r="E62" s="356">
        <v>0</v>
      </c>
      <c r="F62" s="356">
        <v>0</v>
      </c>
      <c r="G62" s="356">
        <v>0</v>
      </c>
      <c r="H62" s="355">
        <v>0</v>
      </c>
      <c r="I62" s="355">
        <v>0</v>
      </c>
      <c r="J62" s="355">
        <v>0</v>
      </c>
    </row>
    <row r="63" spans="1:10" x14ac:dyDescent="0.3">
      <c r="A63" s="424" t="s">
        <v>180</v>
      </c>
      <c r="B63" s="347">
        <v>2599443</v>
      </c>
      <c r="C63" s="347">
        <v>1036012</v>
      </c>
      <c r="D63" s="347">
        <v>1563431</v>
      </c>
      <c r="E63" s="348">
        <v>188364</v>
      </c>
      <c r="F63" s="348">
        <v>98273</v>
      </c>
      <c r="G63" s="348">
        <v>90091</v>
      </c>
      <c r="H63" s="347">
        <v>2411079</v>
      </c>
      <c r="I63" s="347">
        <v>937739</v>
      </c>
      <c r="J63" s="349">
        <v>1473340</v>
      </c>
    </row>
    <row r="64" spans="1:10" x14ac:dyDescent="0.3">
      <c r="A64" s="357" t="s">
        <v>181</v>
      </c>
      <c r="B64" s="351">
        <v>2593449</v>
      </c>
      <c r="C64" s="351">
        <v>1030495</v>
      </c>
      <c r="D64" s="351">
        <v>1562954</v>
      </c>
      <c r="E64" s="352">
        <v>194886</v>
      </c>
      <c r="F64" s="352">
        <v>101351</v>
      </c>
      <c r="G64" s="352">
        <v>93535</v>
      </c>
      <c r="H64" s="351">
        <v>2398563</v>
      </c>
      <c r="I64" s="351">
        <v>929144</v>
      </c>
      <c r="J64" s="353">
        <v>1469419</v>
      </c>
    </row>
    <row r="65" spans="1:10" x14ac:dyDescent="0.3">
      <c r="A65" s="357" t="s">
        <v>182</v>
      </c>
      <c r="B65" s="351">
        <v>2580138</v>
      </c>
      <c r="C65" s="351">
        <v>1026360</v>
      </c>
      <c r="D65" s="351">
        <v>1553778</v>
      </c>
      <c r="E65" s="352">
        <v>197524</v>
      </c>
      <c r="F65" s="352">
        <v>103119</v>
      </c>
      <c r="G65" s="352">
        <v>94405</v>
      </c>
      <c r="H65" s="351">
        <v>2382614</v>
      </c>
      <c r="I65" s="351">
        <v>923241</v>
      </c>
      <c r="J65" s="353">
        <v>1459373</v>
      </c>
    </row>
    <row r="66" spans="1:10" x14ac:dyDescent="0.3">
      <c r="A66" s="357" t="s">
        <v>183</v>
      </c>
      <c r="B66" s="351">
        <v>2512718</v>
      </c>
      <c r="C66" s="351">
        <v>997231</v>
      </c>
      <c r="D66" s="351">
        <v>1515487</v>
      </c>
      <c r="E66" s="352">
        <v>177429</v>
      </c>
      <c r="F66" s="352">
        <v>93984</v>
      </c>
      <c r="G66" s="352">
        <v>83445</v>
      </c>
      <c r="H66" s="351">
        <v>2335289</v>
      </c>
      <c r="I66" s="351">
        <v>903247</v>
      </c>
      <c r="J66" s="353">
        <v>1432042</v>
      </c>
    </row>
    <row r="67" spans="1:10" x14ac:dyDescent="0.3">
      <c r="A67" s="357" t="s">
        <v>184</v>
      </c>
      <c r="B67" s="351">
        <v>2454883</v>
      </c>
      <c r="C67" s="351">
        <v>968462</v>
      </c>
      <c r="D67" s="351">
        <v>1486421</v>
      </c>
      <c r="E67" s="352">
        <v>171003</v>
      </c>
      <c r="F67" s="352">
        <v>90317</v>
      </c>
      <c r="G67" s="352">
        <v>80686</v>
      </c>
      <c r="H67" s="351">
        <v>2283880</v>
      </c>
      <c r="I67" s="351">
        <v>878145</v>
      </c>
      <c r="J67" s="353">
        <v>1405735</v>
      </c>
    </row>
    <row r="68" spans="1:10" x14ac:dyDescent="0.3">
      <c r="A68" s="357" t="s">
        <v>185</v>
      </c>
      <c r="B68" s="351">
        <v>2405963</v>
      </c>
      <c r="C68" s="351">
        <v>945079</v>
      </c>
      <c r="D68" s="351">
        <v>1460884</v>
      </c>
      <c r="E68" s="352">
        <v>166707</v>
      </c>
      <c r="F68" s="352">
        <v>88072</v>
      </c>
      <c r="G68" s="352">
        <v>78635</v>
      </c>
      <c r="H68" s="351">
        <v>2239256</v>
      </c>
      <c r="I68" s="351">
        <v>857007</v>
      </c>
      <c r="J68" s="353">
        <v>1382249</v>
      </c>
    </row>
    <row r="69" spans="1:10" x14ac:dyDescent="0.3">
      <c r="A69" s="357" t="s">
        <v>186</v>
      </c>
      <c r="B69" s="351">
        <v>2404606</v>
      </c>
      <c r="C69" s="351">
        <v>944623</v>
      </c>
      <c r="D69" s="351">
        <v>1459983</v>
      </c>
      <c r="E69" s="352">
        <v>164146</v>
      </c>
      <c r="F69" s="352">
        <v>86413</v>
      </c>
      <c r="G69" s="352">
        <v>77733</v>
      </c>
      <c r="H69" s="351">
        <v>2240460</v>
      </c>
      <c r="I69" s="351">
        <v>858210</v>
      </c>
      <c r="J69" s="353">
        <v>1382250</v>
      </c>
    </row>
    <row r="70" spans="1:10" x14ac:dyDescent="0.3">
      <c r="A70" s="357" t="s">
        <v>187</v>
      </c>
      <c r="B70" s="351">
        <v>2426511</v>
      </c>
      <c r="C70" s="351">
        <v>954780</v>
      </c>
      <c r="D70" s="351">
        <v>1471731</v>
      </c>
      <c r="E70" s="352">
        <v>167631</v>
      </c>
      <c r="F70" s="352">
        <v>87643</v>
      </c>
      <c r="G70" s="352">
        <v>79988</v>
      </c>
      <c r="H70" s="351">
        <v>2258880</v>
      </c>
      <c r="I70" s="351">
        <v>867137</v>
      </c>
      <c r="J70" s="353">
        <v>1391743</v>
      </c>
    </row>
    <row r="71" spans="1:10" x14ac:dyDescent="0.3">
      <c r="A71" s="357" t="s">
        <v>188</v>
      </c>
      <c r="B71" s="351">
        <v>0</v>
      </c>
      <c r="C71" s="351">
        <v>0</v>
      </c>
      <c r="D71" s="351">
        <v>0</v>
      </c>
      <c r="E71" s="352">
        <v>0</v>
      </c>
      <c r="F71" s="352">
        <v>0</v>
      </c>
      <c r="G71" s="352">
        <v>0</v>
      </c>
      <c r="H71" s="351">
        <v>0</v>
      </c>
      <c r="I71" s="351">
        <v>0</v>
      </c>
      <c r="J71" s="353">
        <v>0</v>
      </c>
    </row>
    <row r="72" spans="1:10" x14ac:dyDescent="0.3">
      <c r="A72" s="357" t="s">
        <v>189</v>
      </c>
      <c r="B72" s="351">
        <v>0</v>
      </c>
      <c r="C72" s="351">
        <v>0</v>
      </c>
      <c r="D72" s="351">
        <v>0</v>
      </c>
      <c r="E72" s="352">
        <v>0</v>
      </c>
      <c r="F72" s="352">
        <v>0</v>
      </c>
      <c r="G72" s="352">
        <v>0</v>
      </c>
      <c r="H72" s="351">
        <v>0</v>
      </c>
      <c r="I72" s="351">
        <v>0</v>
      </c>
      <c r="J72" s="353">
        <v>0</v>
      </c>
    </row>
    <row r="73" spans="1:10" x14ac:dyDescent="0.3">
      <c r="A73" s="357" t="s">
        <v>190</v>
      </c>
      <c r="B73" s="351">
        <v>0</v>
      </c>
      <c r="C73" s="351">
        <v>0</v>
      </c>
      <c r="D73" s="351">
        <v>0</v>
      </c>
      <c r="E73" s="352">
        <v>0</v>
      </c>
      <c r="F73" s="352">
        <v>0</v>
      </c>
      <c r="G73" s="352">
        <v>0</v>
      </c>
      <c r="H73" s="351">
        <v>0</v>
      </c>
      <c r="I73" s="351">
        <v>0</v>
      </c>
      <c r="J73" s="353">
        <v>0</v>
      </c>
    </row>
    <row r="74" spans="1:10" x14ac:dyDescent="0.3">
      <c r="A74" s="446" t="s">
        <v>191</v>
      </c>
      <c r="B74" s="447">
        <v>0</v>
      </c>
      <c r="C74" s="447">
        <v>0</v>
      </c>
      <c r="D74" s="447">
        <v>0</v>
      </c>
      <c r="E74" s="448">
        <v>0</v>
      </c>
      <c r="F74" s="448">
        <v>0</v>
      </c>
      <c r="G74" s="448">
        <v>0</v>
      </c>
      <c r="H74" s="447">
        <v>0</v>
      </c>
      <c r="I74" s="447">
        <v>0</v>
      </c>
      <c r="J74" s="449">
        <v>0</v>
      </c>
    </row>
    <row r="75" spans="1:10" x14ac:dyDescent="0.3">
      <c r="A75" s="343"/>
      <c r="B75" s="344"/>
      <c r="C75" s="344"/>
      <c r="D75" s="344"/>
      <c r="E75" s="345"/>
      <c r="F75" s="345"/>
      <c r="G75" s="345"/>
      <c r="H75" s="344"/>
      <c r="I75" s="344"/>
      <c r="J75" s="344"/>
    </row>
    <row r="76" spans="1:10" x14ac:dyDescent="0.3">
      <c r="A76" s="246"/>
      <c r="B76" s="341"/>
      <c r="C76" s="341"/>
      <c r="D76" s="341"/>
      <c r="E76" s="341"/>
      <c r="F76" s="341"/>
      <c r="G76" s="341"/>
      <c r="H76" s="341"/>
      <c r="I76" s="341"/>
      <c r="J76" s="341"/>
    </row>
    <row r="77" spans="1:10" x14ac:dyDescent="0.3">
      <c r="A77" s="358"/>
      <c r="B77" s="341"/>
      <c r="C77" s="341"/>
      <c r="D77" s="341"/>
      <c r="E77" s="341"/>
      <c r="F77" s="341"/>
      <c r="G77" s="341"/>
      <c r="H77" s="341"/>
      <c r="I77" s="341"/>
      <c r="J77" s="341"/>
    </row>
    <row r="78" spans="1:10" x14ac:dyDescent="0.3">
      <c r="A78" s="359"/>
    </row>
    <row r="79" spans="1:10" x14ac:dyDescent="0.3">
      <c r="A79" s="359"/>
    </row>
    <row r="80" spans="1:10" x14ac:dyDescent="0.3">
      <c r="A80" s="359"/>
    </row>
    <row r="81" spans="1:1" x14ac:dyDescent="0.3">
      <c r="A81" s="359"/>
    </row>
    <row r="82" spans="1:1" x14ac:dyDescent="0.3">
      <c r="A82" s="359"/>
    </row>
    <row r="83" spans="1:1" x14ac:dyDescent="0.3">
      <c r="A83" s="359"/>
    </row>
    <row r="84" spans="1:1" x14ac:dyDescent="0.3">
      <c r="A84" s="359"/>
    </row>
    <row r="85" spans="1:1" x14ac:dyDescent="0.3">
      <c r="A85" s="359"/>
    </row>
    <row r="86" spans="1:1" x14ac:dyDescent="0.3">
      <c r="A86" s="359"/>
    </row>
    <row r="111" spans="1:1" x14ac:dyDescent="0.3">
      <c r="A111" s="74" t="s">
        <v>17</v>
      </c>
    </row>
    <row r="112" spans="1:1" x14ac:dyDescent="0.3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2"/>
  <sheetViews>
    <sheetView showGridLines="0" showZeros="0" view="pageBreakPreview" topLeftCell="A46" zoomScale="110" zoomScaleNormal="130" zoomScaleSheetLayoutView="110" workbookViewId="0">
      <selection activeCell="E59" sqref="E59"/>
    </sheetView>
  </sheetViews>
  <sheetFormatPr baseColWidth="10" defaultColWidth="11.42578125" defaultRowHeight="15" x14ac:dyDescent="0.3"/>
  <cols>
    <col min="1" max="1" width="17.28515625" style="360" customWidth="1"/>
    <col min="2" max="10" width="9.7109375" style="342" customWidth="1"/>
    <col min="11" max="16384" width="11.42578125" style="342"/>
  </cols>
  <sheetData>
    <row r="1" spans="1:10" x14ac:dyDescent="0.3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x14ac:dyDescent="0.3">
      <c r="A5" s="434" t="s">
        <v>168</v>
      </c>
      <c r="B5" s="450"/>
      <c r="C5" s="434"/>
      <c r="D5" s="434"/>
      <c r="E5" s="434"/>
      <c r="F5" s="434"/>
      <c r="G5" s="434"/>
      <c r="H5" s="434"/>
      <c r="I5" s="434"/>
      <c r="J5" s="434"/>
    </row>
    <row r="6" spans="1:10" ht="18.75" x14ac:dyDescent="0.3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45" customHeight="1" x14ac:dyDescent="0.3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5.75" customHeight="1" x14ac:dyDescent="0.3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">
      <c r="A11" s="346" t="s">
        <v>120</v>
      </c>
      <c r="B11" s="361">
        <v>21.835651456903555</v>
      </c>
      <c r="C11" s="361">
        <v>24.613332547274094</v>
      </c>
      <c r="D11" s="361">
        <v>19.848561290081097</v>
      </c>
      <c r="E11" s="362">
        <v>40.466881686595343</v>
      </c>
      <c r="F11" s="362">
        <v>40.694968913300528</v>
      </c>
      <c r="G11" s="362">
        <v>40.224107831594331</v>
      </c>
      <c r="H11" s="361">
        <v>20.256513090188637</v>
      </c>
      <c r="I11" s="361">
        <v>22.89372254556875</v>
      </c>
      <c r="J11" s="363">
        <v>18.433820934331163</v>
      </c>
    </row>
    <row r="12" spans="1:10" x14ac:dyDescent="0.3">
      <c r="A12" s="350" t="s">
        <v>121</v>
      </c>
      <c r="B12" s="364">
        <v>23.497564884303891</v>
      </c>
      <c r="C12" s="364">
        <v>26.225300468527195</v>
      </c>
      <c r="D12" s="364">
        <v>21.555457809619043</v>
      </c>
      <c r="E12" s="365">
        <v>40.143737951715067</v>
      </c>
      <c r="F12" s="365">
        <v>39.755676044533125</v>
      </c>
      <c r="G12" s="365">
        <v>40.556911243257758</v>
      </c>
      <c r="H12" s="364">
        <v>22.039376143997906</v>
      </c>
      <c r="I12" s="364">
        <v>24.72410904296904</v>
      </c>
      <c r="J12" s="366">
        <v>20.195654569653197</v>
      </c>
    </row>
    <row r="13" spans="1:10" x14ac:dyDescent="0.3">
      <c r="A13" s="350" t="s">
        <v>122</v>
      </c>
      <c r="B13" s="364">
        <v>11.310392096298184</v>
      </c>
      <c r="C13" s="364">
        <v>9.3266454842629738</v>
      </c>
      <c r="D13" s="364">
        <v>12.812362271401476</v>
      </c>
      <c r="E13" s="365">
        <v>24.423772430101547</v>
      </c>
      <c r="F13" s="365">
        <v>24.293153508801478</v>
      </c>
      <c r="G13" s="365">
        <v>24.563143783379697</v>
      </c>
      <c r="H13" s="364">
        <v>10.153946083602801</v>
      </c>
      <c r="I13" s="364">
        <v>7.7173431964192716</v>
      </c>
      <c r="J13" s="366">
        <v>11.942926768819696</v>
      </c>
    </row>
    <row r="14" spans="1:10" x14ac:dyDescent="0.3">
      <c r="A14" s="350" t="s">
        <v>123</v>
      </c>
      <c r="B14" s="364">
        <v>2.073108629326089</v>
      </c>
      <c r="C14" s="364">
        <v>-1.8994845192011685</v>
      </c>
      <c r="D14" s="364">
        <v>5.1735756111162745</v>
      </c>
      <c r="E14" s="365">
        <v>11.624668310216986</v>
      </c>
      <c r="F14" s="365">
        <v>10.763372620126926</v>
      </c>
      <c r="G14" s="365">
        <v>12.553790783193802</v>
      </c>
      <c r="H14" s="364">
        <v>1.2061049185723303</v>
      </c>
      <c r="I14" s="364">
        <v>-3.2833251758806248</v>
      </c>
      <c r="J14" s="366">
        <v>4.6071712365919613</v>
      </c>
    </row>
    <row r="15" spans="1:10" x14ac:dyDescent="0.3">
      <c r="A15" s="350" t="s">
        <v>124</v>
      </c>
      <c r="B15" s="364">
        <v>-1.9836817897151102</v>
      </c>
      <c r="C15" s="364">
        <v>-5.1809077257160139</v>
      </c>
      <c r="D15" s="364">
        <v>0.44682658675225101</v>
      </c>
      <c r="E15" s="365">
        <v>-1.1268502697704041</v>
      </c>
      <c r="F15" s="365">
        <v>0.47138407399481658</v>
      </c>
      <c r="G15" s="365">
        <v>-2.8248266454473114</v>
      </c>
      <c r="H15" s="364">
        <v>-2.0629236163776525</v>
      </c>
      <c r="I15" s="364">
        <v>-5.8157249961612161</v>
      </c>
      <c r="J15" s="366">
        <v>0.70160701744722453</v>
      </c>
    </row>
    <row r="16" spans="1:10" x14ac:dyDescent="0.3">
      <c r="A16" s="350" t="s">
        <v>125</v>
      </c>
      <c r="B16" s="364">
        <v>-6.434158114548123</v>
      </c>
      <c r="C16" s="364">
        <v>-9.4255797785623852</v>
      </c>
      <c r="D16" s="364">
        <v>-4.2108056345045259</v>
      </c>
      <c r="E16" s="365">
        <v>-12.769919395730248</v>
      </c>
      <c r="F16" s="365">
        <v>-12.596662022753296</v>
      </c>
      <c r="G16" s="365">
        <v>-12.955114098815301</v>
      </c>
      <c r="H16" s="364">
        <v>-5.8164487282387123</v>
      </c>
      <c r="I16" s="364">
        <v>-9.0430381745042432</v>
      </c>
      <c r="J16" s="366">
        <v>-3.503324060402341</v>
      </c>
    </row>
    <row r="17" spans="1:10" x14ac:dyDescent="0.3">
      <c r="A17" s="350" t="s">
        <v>126</v>
      </c>
      <c r="B17" s="364">
        <v>-9.4495835447016905</v>
      </c>
      <c r="C17" s="364">
        <v>-12.326882480657471</v>
      </c>
      <c r="D17" s="364">
        <v>-7.341478132206948</v>
      </c>
      <c r="E17" s="365">
        <v>-18.344618563373619</v>
      </c>
      <c r="F17" s="365">
        <v>-19.50525761096074</v>
      </c>
      <c r="G17" s="365">
        <v>-17.089033996683252</v>
      </c>
      <c r="H17" s="364">
        <v>-8.6214209353733118</v>
      </c>
      <c r="I17" s="364">
        <v>-11.487680370078939</v>
      </c>
      <c r="J17" s="366">
        <v>-6.5977566431299053</v>
      </c>
    </row>
    <row r="18" spans="1:10" x14ac:dyDescent="0.3">
      <c r="A18" s="350" t="s">
        <v>127</v>
      </c>
      <c r="B18" s="364">
        <v>-12.330316444611805</v>
      </c>
      <c r="C18" s="364">
        <v>-15.153707300325689</v>
      </c>
      <c r="D18" s="364">
        <v>-10.268695803701057</v>
      </c>
      <c r="E18" s="365">
        <v>-25.481517036893013</v>
      </c>
      <c r="F18" s="365">
        <v>-26.999140660867109</v>
      </c>
      <c r="G18" s="365">
        <v>-23.862623218434106</v>
      </c>
      <c r="H18" s="364">
        <v>-11.084088591641175</v>
      </c>
      <c r="I18" s="364">
        <v>-13.751260450326585</v>
      </c>
      <c r="J18" s="366">
        <v>-9.2066634521100568</v>
      </c>
    </row>
    <row r="19" spans="1:10" x14ac:dyDescent="0.3">
      <c r="A19" s="350" t="s">
        <v>128</v>
      </c>
      <c r="B19" s="364">
        <v>-13.734544159449861</v>
      </c>
      <c r="C19" s="364">
        <v>-16.876498331024631</v>
      </c>
      <c r="D19" s="364">
        <v>-11.438064271879012</v>
      </c>
      <c r="E19" s="365">
        <v>-27.382635726162075</v>
      </c>
      <c r="F19" s="365">
        <v>-28.658787226974034</v>
      </c>
      <c r="G19" s="365">
        <v>-26.035474820485994</v>
      </c>
      <c r="H19" s="364">
        <v>-12.358758956002635</v>
      </c>
      <c r="I19" s="364">
        <v>-15.399922941109226</v>
      </c>
      <c r="J19" s="366">
        <v>-10.218458632016297</v>
      </c>
    </row>
    <row r="20" spans="1:10" x14ac:dyDescent="0.3">
      <c r="A20" s="357" t="s">
        <v>129</v>
      </c>
      <c r="B20" s="364">
        <v>-14.871108348756144</v>
      </c>
      <c r="C20" s="364">
        <v>-18.13388071419152</v>
      </c>
      <c r="D20" s="364">
        <v>-12.468019343843398</v>
      </c>
      <c r="E20" s="365">
        <v>-29.003884128115452</v>
      </c>
      <c r="F20" s="365">
        <v>-29.969642425382155</v>
      </c>
      <c r="G20" s="365">
        <v>-27.981873077426066</v>
      </c>
      <c r="H20" s="364">
        <v>-13.394265741008304</v>
      </c>
      <c r="I20" s="364">
        <v>-16.600575090680149</v>
      </c>
      <c r="J20" s="366">
        <v>-11.122247355498187</v>
      </c>
    </row>
    <row r="21" spans="1:10" x14ac:dyDescent="0.3">
      <c r="A21" s="357" t="s">
        <v>130</v>
      </c>
      <c r="B21" s="364">
        <v>-17.360966860124549</v>
      </c>
      <c r="C21" s="364">
        <v>-20.541196200503602</v>
      </c>
      <c r="D21" s="364">
        <v>-15.029650076003914</v>
      </c>
      <c r="E21" s="365">
        <v>-32.887818242967967</v>
      </c>
      <c r="F21" s="365">
        <v>-33.263693585107809</v>
      </c>
      <c r="G21" s="365">
        <v>-32.495922789928734</v>
      </c>
      <c r="H21" s="364">
        <v>-15.731842472715545</v>
      </c>
      <c r="I21" s="364">
        <v>-18.894634781469279</v>
      </c>
      <c r="J21" s="366">
        <v>-13.499101903377527</v>
      </c>
    </row>
    <row r="22" spans="1:10" x14ac:dyDescent="0.3">
      <c r="A22" s="446" t="s">
        <v>131</v>
      </c>
      <c r="B22" s="451">
        <v>-20.118426896994627</v>
      </c>
      <c r="C22" s="451">
        <v>-22.918781298556357</v>
      </c>
      <c r="D22" s="451">
        <v>-18.025491647420523</v>
      </c>
      <c r="E22" s="452">
        <v>-38.678832056463278</v>
      </c>
      <c r="F22" s="452">
        <v>-38.826489014761414</v>
      </c>
      <c r="G22" s="452">
        <v>-38.522923569223799</v>
      </c>
      <c r="H22" s="451">
        <v>-18.207191771106963</v>
      </c>
      <c r="I22" s="451">
        <v>-20.91029023746702</v>
      </c>
      <c r="J22" s="453">
        <v>-16.258818406721613</v>
      </c>
    </row>
    <row r="23" spans="1:10" ht="6" customHeight="1" x14ac:dyDescent="0.3">
      <c r="A23" s="354">
        <v>0</v>
      </c>
      <c r="B23" s="367">
        <v>0</v>
      </c>
      <c r="C23" s="367">
        <v>0</v>
      </c>
      <c r="D23" s="367">
        <v>0</v>
      </c>
      <c r="E23" s="368">
        <v>0</v>
      </c>
      <c r="F23" s="368">
        <v>0</v>
      </c>
      <c r="G23" s="368">
        <v>0</v>
      </c>
      <c r="H23" s="367">
        <v>0</v>
      </c>
      <c r="I23" s="367">
        <v>0</v>
      </c>
      <c r="J23" s="367">
        <v>0</v>
      </c>
    </row>
    <row r="24" spans="1:10" x14ac:dyDescent="0.3">
      <c r="A24" s="346" t="s">
        <v>132</v>
      </c>
      <c r="B24" s="361">
        <v>-21.220991168041799</v>
      </c>
      <c r="C24" s="361">
        <v>-24.208653217250607</v>
      </c>
      <c r="D24" s="361">
        <v>-18.998713366690492</v>
      </c>
      <c r="E24" s="362">
        <v>-38.543583023216087</v>
      </c>
      <c r="F24" s="362">
        <v>-39.006669196985307</v>
      </c>
      <c r="G24" s="362">
        <v>-38.04902341148744</v>
      </c>
      <c r="H24" s="361">
        <v>-19.50601985456985</v>
      </c>
      <c r="I24" s="361">
        <v>-22.397095877462917</v>
      </c>
      <c r="J24" s="363">
        <v>-17.432624262025382</v>
      </c>
    </row>
    <row r="25" spans="1:10" x14ac:dyDescent="0.3">
      <c r="A25" s="350" t="s">
        <v>133</v>
      </c>
      <c r="B25" s="364">
        <v>-22.378453942075772</v>
      </c>
      <c r="C25" s="364">
        <v>-25.409064500795182</v>
      </c>
      <c r="D25" s="364">
        <v>-20.137809308397898</v>
      </c>
      <c r="E25" s="365">
        <v>-38.46120255565593</v>
      </c>
      <c r="F25" s="365">
        <v>-38.785691540176202</v>
      </c>
      <c r="G25" s="365">
        <v>-38.117685396919931</v>
      </c>
      <c r="H25" s="364">
        <v>-20.760622295385499</v>
      </c>
      <c r="I25" s="364">
        <v>-23.746065888531859</v>
      </c>
      <c r="J25" s="366">
        <v>-18.63314582122592</v>
      </c>
    </row>
    <row r="26" spans="1:10" x14ac:dyDescent="0.3">
      <c r="A26" s="350" t="s">
        <v>134</v>
      </c>
      <c r="B26" s="364">
        <v>-21.289965667757059</v>
      </c>
      <c r="C26" s="364">
        <v>-23.583388023386803</v>
      </c>
      <c r="D26" s="364">
        <v>-19.607181250683137</v>
      </c>
      <c r="E26" s="365">
        <v>-34.921868231072153</v>
      </c>
      <c r="F26" s="365">
        <v>-34.929702659049767</v>
      </c>
      <c r="G26" s="365">
        <v>-34.9135269575454</v>
      </c>
      <c r="H26" s="364">
        <v>-19.932057239631867</v>
      </c>
      <c r="I26" s="364">
        <v>-22.17561207204384</v>
      </c>
      <c r="J26" s="366">
        <v>-18.34699412012877</v>
      </c>
    </row>
    <row r="27" spans="1:10" x14ac:dyDescent="0.3">
      <c r="A27" s="350" t="s">
        <v>135</v>
      </c>
      <c r="B27" s="364">
        <v>-22.71054674594464</v>
      </c>
      <c r="C27" s="364">
        <v>-25.091608330910475</v>
      </c>
      <c r="D27" s="364">
        <v>-20.977188621927645</v>
      </c>
      <c r="E27" s="365">
        <v>-37.650189387553247</v>
      </c>
      <c r="F27" s="365">
        <v>-37.704220279605799</v>
      </c>
      <c r="G27" s="365">
        <v>-37.592830743920381</v>
      </c>
      <c r="H27" s="364">
        <v>-21.214861042032844</v>
      </c>
      <c r="I27" s="364">
        <v>-23.51307329033051</v>
      </c>
      <c r="J27" s="366">
        <v>-19.605127770929336</v>
      </c>
    </row>
    <row r="28" spans="1:10" x14ac:dyDescent="0.3">
      <c r="A28" s="350" t="s">
        <v>136</v>
      </c>
      <c r="B28" s="364">
        <v>-22.69775867768595</v>
      </c>
      <c r="C28" s="364">
        <v>-25.178838305864303</v>
      </c>
      <c r="D28" s="364">
        <v>-20.917332092950577</v>
      </c>
      <c r="E28" s="365">
        <v>-38.084944285121431</v>
      </c>
      <c r="F28" s="365">
        <v>-38.724182202211558</v>
      </c>
      <c r="G28" s="365">
        <v>-37.382776705464899</v>
      </c>
      <c r="H28" s="364">
        <v>-21.261113662098406</v>
      </c>
      <c r="I28" s="364">
        <v>-23.555989049858304</v>
      </c>
      <c r="J28" s="366">
        <v>-19.679986012879482</v>
      </c>
    </row>
    <row r="29" spans="1:10" x14ac:dyDescent="0.3">
      <c r="A29" s="350" t="s">
        <v>137</v>
      </c>
      <c r="B29" s="364">
        <v>-20.30127777167554</v>
      </c>
      <c r="C29" s="364">
        <v>-22.454614745707833</v>
      </c>
      <c r="D29" s="364">
        <v>-18.787954452301648</v>
      </c>
      <c r="E29" s="365">
        <v>-32.781781069496922</v>
      </c>
      <c r="F29" s="365">
        <v>-33.462183789365</v>
      </c>
      <c r="G29" s="365">
        <v>-32.051504048428761</v>
      </c>
      <c r="H29" s="364">
        <v>-19.174317240230927</v>
      </c>
      <c r="I29" s="364">
        <v>-21.178603034630516</v>
      </c>
      <c r="J29" s="366">
        <v>-17.819943353487684</v>
      </c>
    </row>
    <row r="30" spans="1:10" x14ac:dyDescent="0.3">
      <c r="A30" s="350" t="s">
        <v>138</v>
      </c>
      <c r="B30" s="364">
        <v>-15.591579447726883</v>
      </c>
      <c r="C30" s="364">
        <v>-17.39767325646153</v>
      </c>
      <c r="D30" s="364">
        <v>-14.339509118960569</v>
      </c>
      <c r="E30" s="365">
        <v>-28.126107518358605</v>
      </c>
      <c r="F30" s="365">
        <v>-27.586796902315825</v>
      </c>
      <c r="G30" s="365">
        <v>-28.692533675032035</v>
      </c>
      <c r="H30" s="364">
        <v>-14.548742631385881</v>
      </c>
      <c r="I30" s="364">
        <v>-16.314392465413221</v>
      </c>
      <c r="J30" s="366">
        <v>-13.367405202116068</v>
      </c>
    </row>
    <row r="31" spans="1:10" x14ac:dyDescent="0.3">
      <c r="A31" s="350" t="s">
        <v>139</v>
      </c>
      <c r="B31" s="364">
        <v>-12.28810572555089</v>
      </c>
      <c r="C31" s="364">
        <v>-13.840063038894792</v>
      </c>
      <c r="D31" s="364">
        <v>-11.216570598757945</v>
      </c>
      <c r="E31" s="365">
        <v>-19.48909662400985</v>
      </c>
      <c r="F31" s="365">
        <v>-19.147443701774613</v>
      </c>
      <c r="G31" s="365">
        <v>-19.83853410740203</v>
      </c>
      <c r="H31" s="364">
        <v>-11.716220556467864</v>
      </c>
      <c r="I31" s="364">
        <v>-13.308210899171993</v>
      </c>
      <c r="J31" s="366">
        <v>-10.651707877892026</v>
      </c>
    </row>
    <row r="32" spans="1:10" x14ac:dyDescent="0.3">
      <c r="A32" s="350" t="s">
        <v>140</v>
      </c>
      <c r="B32" s="364">
        <v>-9.6962000760021638</v>
      </c>
      <c r="C32" s="364">
        <v>-10.75241237119624</v>
      </c>
      <c r="D32" s="364">
        <v>-8.9716127249268851</v>
      </c>
      <c r="E32" s="365">
        <v>-16.26892951431336</v>
      </c>
      <c r="F32" s="365">
        <v>-14.38944884251403</v>
      </c>
      <c r="G32" s="365">
        <v>-18.182621833611933</v>
      </c>
      <c r="H32" s="364">
        <v>-9.1472201998687588</v>
      </c>
      <c r="I32" s="364">
        <v>-10.368047805175891</v>
      </c>
      <c r="J32" s="366">
        <v>-8.3376156857452148</v>
      </c>
    </row>
    <row r="33" spans="1:10" x14ac:dyDescent="0.3">
      <c r="A33" s="357" t="s">
        <v>141</v>
      </c>
      <c r="B33" s="364">
        <v>-10.505644954296319</v>
      </c>
      <c r="C33" s="364">
        <v>-12.070480071720578</v>
      </c>
      <c r="D33" s="364">
        <v>-9.4277185430309061</v>
      </c>
      <c r="E33" s="365">
        <v>-17.462528599666921</v>
      </c>
      <c r="F33" s="365">
        <v>-16.683673860837676</v>
      </c>
      <c r="G33" s="365">
        <v>-18.264000189485152</v>
      </c>
      <c r="H33" s="364">
        <v>-9.9096955006413179</v>
      </c>
      <c r="I33" s="364">
        <v>-11.568649052874761</v>
      </c>
      <c r="J33" s="366">
        <v>-8.8066062866275967</v>
      </c>
    </row>
    <row r="34" spans="1:10" x14ac:dyDescent="0.3">
      <c r="A34" s="357" t="s">
        <v>142</v>
      </c>
      <c r="B34" s="364">
        <v>-9.4670635221119763</v>
      </c>
      <c r="C34" s="364">
        <v>-10.862619067852259</v>
      </c>
      <c r="D34" s="364">
        <v>-8.5103881516128368</v>
      </c>
      <c r="E34" s="365">
        <v>-15.281003251277287</v>
      </c>
      <c r="F34" s="365">
        <v>-14.746347728367315</v>
      </c>
      <c r="G34" s="365">
        <v>-15.832106038291604</v>
      </c>
      <c r="H34" s="364">
        <v>-8.9812392224686732</v>
      </c>
      <c r="I34" s="364">
        <v>-10.44903192717015</v>
      </c>
      <c r="J34" s="366">
        <v>-8.0096978887006021</v>
      </c>
    </row>
    <row r="35" spans="1:10" x14ac:dyDescent="0.3">
      <c r="A35" s="446" t="s">
        <v>143</v>
      </c>
      <c r="B35" s="451">
        <v>-8.6368385382038415</v>
      </c>
      <c r="C35" s="451">
        <v>-10.482161649398966</v>
      </c>
      <c r="D35" s="451">
        <v>-7.3400028069682985</v>
      </c>
      <c r="E35" s="452">
        <v>-12.059175000224624</v>
      </c>
      <c r="F35" s="452">
        <v>-11.701316124054117</v>
      </c>
      <c r="G35" s="452">
        <v>-12.435166333477664</v>
      </c>
      <c r="H35" s="451">
        <v>-8.3726313255836775</v>
      </c>
      <c r="I35" s="451">
        <v>-10.36310203746106</v>
      </c>
      <c r="J35" s="453">
        <v>-7.0176072655837851</v>
      </c>
    </row>
    <row r="36" spans="1:10" ht="6" customHeight="1" x14ac:dyDescent="0.3">
      <c r="A36" s="354">
        <v>0</v>
      </c>
      <c r="B36" s="367">
        <v>0</v>
      </c>
      <c r="C36" s="367">
        <v>0</v>
      </c>
      <c r="D36" s="367">
        <v>0</v>
      </c>
      <c r="E36" s="368">
        <v>0</v>
      </c>
      <c r="F36" s="368">
        <v>0</v>
      </c>
      <c r="G36" s="368">
        <v>0</v>
      </c>
      <c r="H36" s="367">
        <v>0</v>
      </c>
      <c r="I36" s="367">
        <v>0</v>
      </c>
      <c r="J36" s="367">
        <v>0</v>
      </c>
    </row>
    <row r="37" spans="1:10" x14ac:dyDescent="0.3">
      <c r="A37" s="346" t="s">
        <v>144</v>
      </c>
      <c r="B37" s="361">
        <v>-6.8740197971360297</v>
      </c>
      <c r="C37" s="361">
        <v>-8.8406424706327567</v>
      </c>
      <c r="D37" s="361">
        <v>-5.5052966038416198</v>
      </c>
      <c r="E37" s="362">
        <v>-7.276910809887231</v>
      </c>
      <c r="F37" s="362">
        <v>-6.6983731887278868</v>
      </c>
      <c r="G37" s="362">
        <v>-7.8852175538626907</v>
      </c>
      <c r="H37" s="361">
        <v>-6.8435664241977987</v>
      </c>
      <c r="I37" s="361">
        <v>-9.046765743611676</v>
      </c>
      <c r="J37" s="363">
        <v>-5.3584997907151317</v>
      </c>
    </row>
    <row r="38" spans="1:10" x14ac:dyDescent="0.3">
      <c r="A38" s="350" t="s">
        <v>145</v>
      </c>
      <c r="B38" s="364">
        <v>-6.448887483433408</v>
      </c>
      <c r="C38" s="364">
        <v>-8.201334815587586</v>
      </c>
      <c r="D38" s="364">
        <v>-5.2387557201353658</v>
      </c>
      <c r="E38" s="365">
        <v>-4.4855419549405706</v>
      </c>
      <c r="F38" s="365">
        <v>-4.147737125021675</v>
      </c>
      <c r="G38" s="365">
        <v>-4.8392954421645182</v>
      </c>
      <c r="H38" s="364">
        <v>-6.6022706641664968</v>
      </c>
      <c r="I38" s="364">
        <v>-8.6058889137896877</v>
      </c>
      <c r="J38" s="366">
        <v>-5.2641798039534082</v>
      </c>
    </row>
    <row r="39" spans="1:10" x14ac:dyDescent="0.3">
      <c r="A39" s="350" t="s">
        <v>146</v>
      </c>
      <c r="B39" s="364">
        <v>-7.9292953499510901</v>
      </c>
      <c r="C39" s="364">
        <v>-10.443462365002134</v>
      </c>
      <c r="D39" s="364">
        <v>-6.1757819581222959</v>
      </c>
      <c r="E39" s="365">
        <v>-7.6213790289677688</v>
      </c>
      <c r="F39" s="365">
        <v>-7.7380555740654362</v>
      </c>
      <c r="G39" s="365">
        <v>-7.4971850091764267</v>
      </c>
      <c r="H39" s="364">
        <v>-7.9542253986379308</v>
      </c>
      <c r="I39" s="364">
        <v>-10.724120976877659</v>
      </c>
      <c r="J39" s="366">
        <v>-6.0890623336256189</v>
      </c>
    </row>
    <row r="40" spans="1:10" x14ac:dyDescent="0.3">
      <c r="A40" s="357" t="s">
        <v>147</v>
      </c>
      <c r="B40" s="364">
        <v>-7.7463281260597592</v>
      </c>
      <c r="C40" s="364">
        <v>-10.154215399175767</v>
      </c>
      <c r="D40" s="364">
        <v>-6.0847077111472085</v>
      </c>
      <c r="E40" s="365">
        <v>-12.006687908135904</v>
      </c>
      <c r="F40" s="365">
        <v>-10.888912247507927</v>
      </c>
      <c r="G40" s="365">
        <v>-13.191189165606929</v>
      </c>
      <c r="H40" s="364">
        <v>-7.4087788017610441</v>
      </c>
      <c r="I40" s="364">
        <v>-10.079324544892836</v>
      </c>
      <c r="J40" s="366">
        <v>-5.6291776891614811</v>
      </c>
    </row>
    <row r="41" spans="1:10" x14ac:dyDescent="0.3">
      <c r="A41" s="357" t="s">
        <v>148</v>
      </c>
      <c r="B41" s="364">
        <v>-6.2908507073747399</v>
      </c>
      <c r="C41" s="364">
        <v>-8.2847084920673186</v>
      </c>
      <c r="D41" s="364">
        <v>-4.937156156697772</v>
      </c>
      <c r="E41" s="365">
        <v>-5.9408763505402158</v>
      </c>
      <c r="F41" s="365">
        <v>-5.8569649219361004</v>
      </c>
      <c r="G41" s="365">
        <v>-6.0310738861039326</v>
      </c>
      <c r="H41" s="364">
        <v>-6.3165448128234631</v>
      </c>
      <c r="I41" s="364">
        <v>-8.5178591298542337</v>
      </c>
      <c r="J41" s="366">
        <v>-4.8730687917228854</v>
      </c>
    </row>
    <row r="42" spans="1:10" x14ac:dyDescent="0.3">
      <c r="A42" s="350" t="s">
        <v>149</v>
      </c>
      <c r="B42" s="364">
        <v>-6.6562937628576444</v>
      </c>
      <c r="C42" s="364">
        <v>-7.9741209768259296</v>
      </c>
      <c r="D42" s="364">
        <v>-5.7719650890611813</v>
      </c>
      <c r="E42" s="365">
        <v>-8.3087734644076559</v>
      </c>
      <c r="F42" s="365">
        <v>-6.5718137468843043</v>
      </c>
      <c r="G42" s="365">
        <v>-10.134349962284153</v>
      </c>
      <c r="H42" s="364">
        <v>-6.5321998840773565</v>
      </c>
      <c r="I42" s="364">
        <v>-8.1113452157242367</v>
      </c>
      <c r="J42" s="366">
        <v>-5.5087214040854686</v>
      </c>
    </row>
    <row r="43" spans="1:10" x14ac:dyDescent="0.3">
      <c r="A43" s="357" t="s">
        <v>150</v>
      </c>
      <c r="B43" s="364">
        <v>-7.141172864250513</v>
      </c>
      <c r="C43" s="364">
        <v>-8.3115808568975549</v>
      </c>
      <c r="D43" s="364">
        <v>-6.3587574086374126</v>
      </c>
      <c r="E43" s="365">
        <v>-2.4214628456297556</v>
      </c>
      <c r="F43" s="365">
        <v>-2.3094308608999383</v>
      </c>
      <c r="G43" s="365">
        <v>-2.5409521722456581</v>
      </c>
      <c r="H43" s="364">
        <v>-7.471448389678419</v>
      </c>
      <c r="I43" s="364">
        <v>-8.8637575088556293</v>
      </c>
      <c r="J43" s="366">
        <v>-6.5715893063624424</v>
      </c>
    </row>
    <row r="44" spans="1:10" x14ac:dyDescent="0.3">
      <c r="A44" s="357" t="s">
        <v>151</v>
      </c>
      <c r="B44" s="364">
        <v>-7.5759855552211857</v>
      </c>
      <c r="C44" s="364">
        <v>-8.5217078532166077</v>
      </c>
      <c r="D44" s="364">
        <v>-6.9423147102714395</v>
      </c>
      <c r="E44" s="365">
        <v>-4.8251521626849501</v>
      </c>
      <c r="F44" s="365">
        <v>-3.5500952342963132</v>
      </c>
      <c r="G44" s="365">
        <v>-6.1405042846708575</v>
      </c>
      <c r="H44" s="364">
        <v>-7.7752155126571747</v>
      </c>
      <c r="I44" s="364">
        <v>-8.9863555025350426</v>
      </c>
      <c r="J44" s="366">
        <v>-6.9894436671072704</v>
      </c>
    </row>
    <row r="45" spans="1:10" x14ac:dyDescent="0.3">
      <c r="A45" s="357" t="s">
        <v>152</v>
      </c>
      <c r="B45" s="364">
        <v>-7.4594507870543003</v>
      </c>
      <c r="C45" s="364">
        <v>-8.5735562744234528</v>
      </c>
      <c r="D45" s="364">
        <v>-6.7100994606813629</v>
      </c>
      <c r="E45" s="365">
        <v>-2.5076923808572666</v>
      </c>
      <c r="F45" s="365">
        <v>-2.9539210443825716</v>
      </c>
      <c r="G45" s="365">
        <v>-2.0322767589654935</v>
      </c>
      <c r="H45" s="364">
        <v>-7.8406206367882216</v>
      </c>
      <c r="I45" s="364">
        <v>-9.1407981075167957</v>
      </c>
      <c r="J45" s="366">
        <v>-6.9974937827345585</v>
      </c>
    </row>
    <row r="46" spans="1:10" x14ac:dyDescent="0.3">
      <c r="A46" s="357" t="s">
        <v>153</v>
      </c>
      <c r="B46" s="364">
        <v>-5.3342628131676921</v>
      </c>
      <c r="C46" s="364">
        <v>-5.9740577707694493</v>
      </c>
      <c r="D46" s="364">
        <v>-4.9064037491169357</v>
      </c>
      <c r="E46" s="365">
        <v>-0.25976107638201379</v>
      </c>
      <c r="F46" s="365">
        <v>0.56449830558420511</v>
      </c>
      <c r="G46" s="365">
        <v>-1.1243552344338621</v>
      </c>
      <c r="H46" s="364">
        <v>-5.732517776181064</v>
      </c>
      <c r="I46" s="364">
        <v>-6.6441915469136665</v>
      </c>
      <c r="J46" s="366">
        <v>-5.1446782925356853</v>
      </c>
    </row>
    <row r="47" spans="1:10" x14ac:dyDescent="0.3">
      <c r="A47" s="357" t="s">
        <v>154</v>
      </c>
      <c r="B47" s="364">
        <v>-5.0860698692987389</v>
      </c>
      <c r="C47" s="364">
        <v>-5.5539810767874735</v>
      </c>
      <c r="D47" s="364">
        <v>-4.7735562142884849</v>
      </c>
      <c r="E47" s="365">
        <v>-0.94115497076023391</v>
      </c>
      <c r="F47" s="365">
        <v>0.194898737395136</v>
      </c>
      <c r="G47" s="365">
        <v>-2.1272621821148761</v>
      </c>
      <c r="H47" s="364">
        <v>-5.4084544131090828</v>
      </c>
      <c r="I47" s="364">
        <v>-6.1368140112942582</v>
      </c>
      <c r="J47" s="366">
        <v>-4.9391327025178491</v>
      </c>
    </row>
    <row r="48" spans="1:10" x14ac:dyDescent="0.3">
      <c r="A48" s="446" t="s">
        <v>155</v>
      </c>
      <c r="B48" s="451">
        <v>-4.5881931300268217</v>
      </c>
      <c r="C48" s="451">
        <v>-4.9692158204103682</v>
      </c>
      <c r="D48" s="451">
        <v>-4.3295025051060616</v>
      </c>
      <c r="E48" s="452">
        <v>-0.91238358935586539</v>
      </c>
      <c r="F48" s="452">
        <v>0.35550435939703279</v>
      </c>
      <c r="G48" s="452">
        <v>-2.2556786499594943</v>
      </c>
      <c r="H48" s="451">
        <v>-4.8605512240802273</v>
      </c>
      <c r="I48" s="451">
        <v>-5.4814516198367791</v>
      </c>
      <c r="J48" s="453">
        <v>-4.4530778340403945</v>
      </c>
    </row>
    <row r="49" spans="1:10" ht="6" customHeight="1" x14ac:dyDescent="0.3">
      <c r="A49" s="354">
        <v>0</v>
      </c>
      <c r="B49" s="367">
        <v>0</v>
      </c>
      <c r="C49" s="367">
        <v>0</v>
      </c>
      <c r="D49" s="367">
        <v>0</v>
      </c>
      <c r="E49" s="368">
        <v>0</v>
      </c>
      <c r="F49" s="368">
        <v>0</v>
      </c>
      <c r="G49" s="368">
        <v>0</v>
      </c>
      <c r="H49" s="367">
        <v>0</v>
      </c>
      <c r="I49" s="367">
        <v>0</v>
      </c>
      <c r="J49" s="367">
        <v>0</v>
      </c>
    </row>
    <row r="50" spans="1:10" x14ac:dyDescent="0.3">
      <c r="A50" s="424" t="s">
        <v>156</v>
      </c>
      <c r="B50" s="361">
        <v>-4.8321119847118528</v>
      </c>
      <c r="C50" s="361">
        <v>-5.0781811707831466</v>
      </c>
      <c r="D50" s="361">
        <v>-4.6668984561099025</v>
      </c>
      <c r="E50" s="362">
        <v>-1.154768456639673</v>
      </c>
      <c r="F50" s="362">
        <v>-0.69744176075460906</v>
      </c>
      <c r="G50" s="362">
        <v>-1.641822849546926</v>
      </c>
      <c r="H50" s="361">
        <v>-5.1087787945770868</v>
      </c>
      <c r="I50" s="361">
        <v>-5.5105670061888903</v>
      </c>
      <c r="J50" s="363">
        <v>-4.8485077390931419</v>
      </c>
    </row>
    <row r="51" spans="1:10" x14ac:dyDescent="0.3">
      <c r="A51" s="357" t="s">
        <v>157</v>
      </c>
      <c r="B51" s="364">
        <v>-5.1736937116435326</v>
      </c>
      <c r="C51" s="364">
        <v>-5.3096730788184727</v>
      </c>
      <c r="D51" s="364">
        <v>-5.0827303895150839</v>
      </c>
      <c r="E51" s="365">
        <v>-3.5339840086178875</v>
      </c>
      <c r="F51" s="365">
        <v>-2.691848474981005</v>
      </c>
      <c r="G51" s="365">
        <v>-4.4222879496231275</v>
      </c>
      <c r="H51" s="364">
        <v>-5.3046965684330569</v>
      </c>
      <c r="I51" s="364">
        <v>-5.5836794513362982</v>
      </c>
      <c r="J51" s="366">
        <v>-5.1249534893650761</v>
      </c>
    </row>
    <row r="52" spans="1:10" x14ac:dyDescent="0.3">
      <c r="A52" s="357" t="s">
        <v>158</v>
      </c>
      <c r="B52" s="364">
        <v>-4.7255315729528418</v>
      </c>
      <c r="C52" s="364">
        <v>-4.3263746167839665</v>
      </c>
      <c r="D52" s="364">
        <v>-4.9912618291206012</v>
      </c>
      <c r="E52" s="365">
        <v>-4.6917930813253435</v>
      </c>
      <c r="F52" s="365">
        <v>-3.8892801040030331</v>
      </c>
      <c r="G52" s="365">
        <v>-5.5437876798328425</v>
      </c>
      <c r="H52" s="364">
        <v>-4.7282730442160492</v>
      </c>
      <c r="I52" s="364">
        <v>-4.3732354082722029</v>
      </c>
      <c r="J52" s="366">
        <v>-4.9555449538101222</v>
      </c>
    </row>
    <row r="53" spans="1:10" x14ac:dyDescent="0.3">
      <c r="A53" s="357" t="s">
        <v>159</v>
      </c>
      <c r="B53" s="364">
        <v>-4.3706538228427361</v>
      </c>
      <c r="C53" s="364">
        <v>-4.0711469936499087</v>
      </c>
      <c r="D53" s="364">
        <v>-4.5683798264671793</v>
      </c>
      <c r="E53" s="365">
        <v>-3.6716841399019722</v>
      </c>
      <c r="F53" s="365">
        <v>-3.1543973813291917</v>
      </c>
      <c r="G53" s="365">
        <v>-4.2343883661248931</v>
      </c>
      <c r="H53" s="364">
        <v>-4.4232833124897084</v>
      </c>
      <c r="I53" s="364">
        <v>-4.1637539321915416</v>
      </c>
      <c r="J53" s="366">
        <v>-4.5880733673087875</v>
      </c>
    </row>
    <row r="54" spans="1:10" x14ac:dyDescent="0.3">
      <c r="A54" s="357" t="s">
        <v>160</v>
      </c>
      <c r="B54" s="364">
        <v>-4.7920674963765606</v>
      </c>
      <c r="C54" s="364">
        <v>-4.3462539307414652</v>
      </c>
      <c r="D54" s="364">
        <v>-5.0840862414933419</v>
      </c>
      <c r="E54" s="365">
        <v>-4.7691219561483278</v>
      </c>
      <c r="F54" s="365">
        <v>-3.7393721218834295</v>
      </c>
      <c r="G54" s="365">
        <v>-5.8780649436713048</v>
      </c>
      <c r="H54" s="364">
        <v>-4.793758846788422</v>
      </c>
      <c r="I54" s="364">
        <v>-4.4062316284538507</v>
      </c>
      <c r="J54" s="366">
        <v>-5.0381371018103698</v>
      </c>
    </row>
    <row r="55" spans="1:10" x14ac:dyDescent="0.3">
      <c r="A55" s="357" t="s">
        <v>161</v>
      </c>
      <c r="B55" s="364">
        <v>-4.752045676168402</v>
      </c>
      <c r="C55" s="364">
        <v>-4.6651793053239707</v>
      </c>
      <c r="D55" s="364">
        <v>-4.8089750953785497</v>
      </c>
      <c r="E55" s="365">
        <v>-5.0707080562195443</v>
      </c>
      <c r="F55" s="365">
        <v>-4.9215724948355151</v>
      </c>
      <c r="G55" s="365">
        <v>-5.2336660617059891</v>
      </c>
      <c r="H55" s="364">
        <v>-4.7285703960826577</v>
      </c>
      <c r="I55" s="364">
        <v>-4.6396693224704961</v>
      </c>
      <c r="J55" s="366">
        <v>-4.7846020947077674</v>
      </c>
    </row>
    <row r="56" spans="1:10" x14ac:dyDescent="0.3">
      <c r="A56" s="357" t="s">
        <v>162</v>
      </c>
      <c r="B56" s="364">
        <v>-4.7663556985877609</v>
      </c>
      <c r="C56" s="364">
        <v>-4.61567505828826</v>
      </c>
      <c r="D56" s="364">
        <v>-4.8649847635194412</v>
      </c>
      <c r="E56" s="365">
        <v>-4.9511513926471702</v>
      </c>
      <c r="F56" s="365">
        <v>-4.7059689563790856</v>
      </c>
      <c r="G56" s="365">
        <v>-5.2132754705101974</v>
      </c>
      <c r="H56" s="364">
        <v>-4.7527183022460182</v>
      </c>
      <c r="I56" s="364">
        <v>-4.6067709359554829</v>
      </c>
      <c r="J56" s="366">
        <v>-4.8447308925963268</v>
      </c>
    </row>
    <row r="57" spans="1:10" x14ac:dyDescent="0.3">
      <c r="A57" s="357" t="s">
        <v>163</v>
      </c>
      <c r="B57" s="364">
        <v>-4.8314278314278312</v>
      </c>
      <c r="C57" s="364">
        <v>-4.8260485120553378</v>
      </c>
      <c r="D57" s="364">
        <v>-4.8349710115309481</v>
      </c>
      <c r="E57" s="365">
        <v>-5.7699367408503015</v>
      </c>
      <c r="F57" s="365">
        <v>-5.5707771999296929</v>
      </c>
      <c r="G57" s="365">
        <v>-5.9810605230276854</v>
      </c>
      <c r="H57" s="364">
        <v>-4.7612817691509628</v>
      </c>
      <c r="I57" s="364">
        <v>-4.7522886927314811</v>
      </c>
      <c r="J57" s="366">
        <v>-4.7669910928531536</v>
      </c>
    </row>
    <row r="58" spans="1:10" x14ac:dyDescent="0.3">
      <c r="A58" s="357" t="s">
        <v>164</v>
      </c>
      <c r="B58" s="364">
        <v>-5.4062343432503157</v>
      </c>
      <c r="C58" s="364">
        <v>-5.5526740353456203</v>
      </c>
      <c r="D58" s="364">
        <v>-5.3097059291360704</v>
      </c>
      <c r="E58" s="365">
        <v>-6.2736585365853665</v>
      </c>
      <c r="F58" s="365">
        <v>-5.695312648439133</v>
      </c>
      <c r="G58" s="365">
        <v>-6.8840361747779175</v>
      </c>
      <c r="H58" s="364">
        <v>-5.3355991019548217</v>
      </c>
      <c r="I58" s="364">
        <v>-5.5372958069039262</v>
      </c>
      <c r="J58" s="366">
        <v>-5.2078189634195793</v>
      </c>
    </row>
    <row r="59" spans="1:10" x14ac:dyDescent="0.3">
      <c r="A59" s="357" t="s">
        <v>165</v>
      </c>
      <c r="B59" s="364">
        <v>-5.7023183267111301</v>
      </c>
      <c r="C59" s="364">
        <v>-5.8183692068732249</v>
      </c>
      <c r="D59" s="364">
        <v>-5.6255813323460089</v>
      </c>
      <c r="E59" s="365">
        <v>-5.230967022267178</v>
      </c>
      <c r="F59" s="365">
        <v>-4.8175449842040194</v>
      </c>
      <c r="G59" s="365">
        <v>-5.6720267286688424</v>
      </c>
      <c r="H59" s="364">
        <v>-5.7414583429002723</v>
      </c>
      <c r="I59" s="364">
        <v>-5.9288637448136976</v>
      </c>
      <c r="J59" s="366">
        <v>-5.6225311847810957</v>
      </c>
    </row>
    <row r="60" spans="1:10" x14ac:dyDescent="0.3">
      <c r="A60" s="357" t="s">
        <v>166</v>
      </c>
      <c r="B60" s="364">
        <v>-5.4413965616156901</v>
      </c>
      <c r="C60" s="364">
        <v>-5.5536284868472974</v>
      </c>
      <c r="D60" s="364">
        <v>-5.3670521970490421</v>
      </c>
      <c r="E60" s="365">
        <v>-4.5028862165560568</v>
      </c>
      <c r="F60" s="365">
        <v>-3.7870245075928435</v>
      </c>
      <c r="G60" s="365">
        <v>-5.2680212528750641</v>
      </c>
      <c r="H60" s="364">
        <v>-5.5178397154123688</v>
      </c>
      <c r="I60" s="364">
        <v>-5.7448119741041079</v>
      </c>
      <c r="J60" s="366">
        <v>-5.3734317677431047</v>
      </c>
    </row>
    <row r="61" spans="1:10" x14ac:dyDescent="0.3">
      <c r="A61" s="446" t="s">
        <v>167</v>
      </c>
      <c r="B61" s="451">
        <v>-5.4197741348335855</v>
      </c>
      <c r="C61" s="451">
        <v>-5.6238382441541956</v>
      </c>
      <c r="D61" s="451">
        <v>-5.2821537527219071</v>
      </c>
      <c r="E61" s="452">
        <v>-4.2090067795736346</v>
      </c>
      <c r="F61" s="452">
        <v>-3.4415198891747476</v>
      </c>
      <c r="G61" s="452">
        <v>-5.0438620095796782</v>
      </c>
      <c r="H61" s="451">
        <v>-5.5132085215343922</v>
      </c>
      <c r="I61" s="451">
        <v>-5.8467409793384624</v>
      </c>
      <c r="J61" s="453">
        <v>-5.2966796757100072</v>
      </c>
    </row>
    <row r="62" spans="1:10" ht="6" customHeight="1" x14ac:dyDescent="0.3">
      <c r="A62" s="354">
        <v>0</v>
      </c>
      <c r="B62" s="367">
        <v>0</v>
      </c>
      <c r="C62" s="367">
        <v>0</v>
      </c>
      <c r="D62" s="367">
        <v>0</v>
      </c>
      <c r="E62" s="368">
        <v>0</v>
      </c>
      <c r="F62" s="368">
        <v>0</v>
      </c>
      <c r="G62" s="368">
        <v>0</v>
      </c>
      <c r="H62" s="367">
        <v>0</v>
      </c>
      <c r="I62" s="367">
        <v>0</v>
      </c>
      <c r="J62" s="367">
        <v>0</v>
      </c>
    </row>
    <row r="63" spans="1:10" x14ac:dyDescent="0.3">
      <c r="A63" s="424" t="s">
        <v>180</v>
      </c>
      <c r="B63" s="361">
        <v>-6.0847369447876698</v>
      </c>
      <c r="C63" s="361">
        <v>-6.5799926599415857</v>
      </c>
      <c r="D63" s="361">
        <v>-5.7536514159880445</v>
      </c>
      <c r="E63" s="362">
        <v>-6.3583125366634521</v>
      </c>
      <c r="F63" s="362">
        <v>-5.7089126200550737</v>
      </c>
      <c r="G63" s="362">
        <v>-7.0565660108737145</v>
      </c>
      <c r="H63" s="361">
        <v>-6.0632966923364036</v>
      </c>
      <c r="I63" s="361">
        <v>-6.6703491381026314</v>
      </c>
      <c r="J63" s="363">
        <v>-5.6727953463179901</v>
      </c>
    </row>
    <row r="64" spans="1:10" x14ac:dyDescent="0.3">
      <c r="A64" s="357" t="s">
        <v>181</v>
      </c>
      <c r="B64" s="364">
        <v>-6.0483450272568398</v>
      </c>
      <c r="C64" s="364">
        <v>-6.7291974780104304</v>
      </c>
      <c r="D64" s="364">
        <v>-5.5939781319500401</v>
      </c>
      <c r="E64" s="365">
        <v>-6.1943154196048225</v>
      </c>
      <c r="F64" s="365">
        <v>-5.7901096858152075</v>
      </c>
      <c r="G64" s="365">
        <v>-6.628400299475917</v>
      </c>
      <c r="H64" s="364">
        <v>-6.0364648073984197</v>
      </c>
      <c r="I64" s="364">
        <v>-6.830501914241192</v>
      </c>
      <c r="J64" s="366">
        <v>-5.5273561438892216</v>
      </c>
    </row>
    <row r="65" spans="1:10" x14ac:dyDescent="0.3">
      <c r="A65" s="357" t="s">
        <v>182</v>
      </c>
      <c r="B65" s="364">
        <v>-5.3855826341225148</v>
      </c>
      <c r="C65" s="364">
        <v>-6.2210469954661995</v>
      </c>
      <c r="D65" s="364">
        <v>-4.8254976702191712</v>
      </c>
      <c r="E65" s="365">
        <v>-3.6501192642202458</v>
      </c>
      <c r="F65" s="365">
        <v>-3.136448176745759</v>
      </c>
      <c r="G65" s="365">
        <v>-4.2050147642289621</v>
      </c>
      <c r="H65" s="364">
        <v>-5.5266542849393892</v>
      </c>
      <c r="I65" s="364">
        <v>-6.5534196771620712</v>
      </c>
      <c r="J65" s="366">
        <v>-4.8653592419335494</v>
      </c>
    </row>
    <row r="66" spans="1:10" x14ac:dyDescent="0.3">
      <c r="A66" s="357" t="s">
        <v>183</v>
      </c>
      <c r="B66" s="364">
        <v>-5.7671854490905679</v>
      </c>
      <c r="C66" s="364">
        <v>-6.2454990401086059</v>
      </c>
      <c r="D66" s="364">
        <v>-5.4497709687441898</v>
      </c>
      <c r="E66" s="365">
        <v>-5.6640188853797815</v>
      </c>
      <c r="F66" s="365">
        <v>-4.6060778303323113</v>
      </c>
      <c r="G66" s="365">
        <v>-6.827824921840107</v>
      </c>
      <c r="H66" s="364">
        <v>-5.7750145455689879</v>
      </c>
      <c r="I66" s="364">
        <v>-6.412852021468388</v>
      </c>
      <c r="J66" s="366">
        <v>-5.3682139038563967</v>
      </c>
    </row>
    <row r="67" spans="1:10" x14ac:dyDescent="0.3">
      <c r="A67" s="357" t="s">
        <v>184</v>
      </c>
      <c r="B67" s="364">
        <v>-5.8656364438138695</v>
      </c>
      <c r="C67" s="364">
        <v>-6.6061953815264918</v>
      </c>
      <c r="D67" s="364">
        <v>-5.3767814810005063</v>
      </c>
      <c r="E67" s="365">
        <v>-4.5076085439061844</v>
      </c>
      <c r="F67" s="365">
        <v>-3.7716952385011244</v>
      </c>
      <c r="G67" s="365">
        <v>-5.3181252786969893</v>
      </c>
      <c r="H67" s="364">
        <v>-5.9657646344350548</v>
      </c>
      <c r="I67" s="364">
        <v>-6.8882812060960088</v>
      </c>
      <c r="J67" s="366">
        <v>-5.3801460085914332</v>
      </c>
    </row>
    <row r="68" spans="1:10" x14ac:dyDescent="0.3">
      <c r="A68" s="357" t="s">
        <v>185</v>
      </c>
      <c r="B68" s="364">
        <v>-6.0562257840189266</v>
      </c>
      <c r="C68" s="364">
        <v>-6.8761990534682997</v>
      </c>
      <c r="D68" s="364">
        <v>-5.5180299624111697</v>
      </c>
      <c r="E68" s="365">
        <v>-4.8128311712040928</v>
      </c>
      <c r="F68" s="365">
        <v>-3.8410306802052623</v>
      </c>
      <c r="G68" s="365">
        <v>-5.8781988365690756</v>
      </c>
      <c r="H68" s="364">
        <v>-6.1474954640347939</v>
      </c>
      <c r="I68" s="364">
        <v>-7.1772920902051727</v>
      </c>
      <c r="J68" s="366">
        <v>-5.4974573687082007</v>
      </c>
    </row>
    <row r="69" spans="1:10" x14ac:dyDescent="0.3">
      <c r="A69" s="357" t="s">
        <v>186</v>
      </c>
      <c r="B69" s="364">
        <v>-5.7104888682894961</v>
      </c>
      <c r="C69" s="364">
        <v>-6.5185078159945844</v>
      </c>
      <c r="D69" s="364">
        <v>-5.1802084111330124</v>
      </c>
      <c r="E69" s="365">
        <v>-6.1626059019242421</v>
      </c>
      <c r="F69" s="365">
        <v>-4.6393060904686756</v>
      </c>
      <c r="G69" s="365">
        <v>-7.7998790164751099</v>
      </c>
      <c r="H69" s="364">
        <v>-5.6771934285657748</v>
      </c>
      <c r="I69" s="364">
        <v>-6.7036282103546672</v>
      </c>
      <c r="J69" s="366">
        <v>-5.02845882608373</v>
      </c>
    </row>
    <row r="70" spans="1:10" x14ac:dyDescent="0.3">
      <c r="A70" s="357" t="s">
        <v>187</v>
      </c>
      <c r="B70" s="364">
        <v>-5.661086706263041</v>
      </c>
      <c r="C70" s="364">
        <v>-6.5281855534659599</v>
      </c>
      <c r="D70" s="364">
        <v>-5.0899037698834952</v>
      </c>
      <c r="E70" s="365">
        <v>-5.3531098965626276</v>
      </c>
      <c r="F70" s="365">
        <v>-4.0380593664801658</v>
      </c>
      <c r="G70" s="365">
        <v>-6.7532437253004742</v>
      </c>
      <c r="H70" s="364">
        <v>-5.6838617307909907</v>
      </c>
      <c r="I70" s="364">
        <v>-6.7726946282893179</v>
      </c>
      <c r="J70" s="366">
        <v>-4.9925010768822231</v>
      </c>
    </row>
    <row r="71" spans="1:10" x14ac:dyDescent="0.3">
      <c r="A71" s="357" t="s">
        <v>188</v>
      </c>
      <c r="B71" s="364">
        <v>0</v>
      </c>
      <c r="C71" s="364">
        <v>0</v>
      </c>
      <c r="D71" s="364">
        <v>0</v>
      </c>
      <c r="E71" s="365">
        <v>0</v>
      </c>
      <c r="F71" s="365">
        <v>0</v>
      </c>
      <c r="G71" s="365">
        <v>0</v>
      </c>
      <c r="H71" s="364">
        <v>0</v>
      </c>
      <c r="I71" s="364">
        <v>0</v>
      </c>
      <c r="J71" s="366">
        <v>0</v>
      </c>
    </row>
    <row r="72" spans="1:10" x14ac:dyDescent="0.3">
      <c r="A72" s="357" t="s">
        <v>189</v>
      </c>
      <c r="B72" s="364">
        <v>0</v>
      </c>
      <c r="C72" s="364">
        <v>0</v>
      </c>
      <c r="D72" s="364">
        <v>0</v>
      </c>
      <c r="E72" s="365">
        <v>0</v>
      </c>
      <c r="F72" s="365">
        <v>0</v>
      </c>
      <c r="G72" s="365">
        <v>0</v>
      </c>
      <c r="H72" s="364">
        <v>0</v>
      </c>
      <c r="I72" s="364">
        <v>0</v>
      </c>
      <c r="J72" s="366">
        <v>0</v>
      </c>
    </row>
    <row r="73" spans="1:10" x14ac:dyDescent="0.3">
      <c r="A73" s="357" t="s">
        <v>190</v>
      </c>
      <c r="B73" s="364">
        <v>0</v>
      </c>
      <c r="C73" s="364">
        <v>0</v>
      </c>
      <c r="D73" s="364">
        <v>0</v>
      </c>
      <c r="E73" s="365">
        <v>0</v>
      </c>
      <c r="F73" s="365">
        <v>0</v>
      </c>
      <c r="G73" s="365">
        <v>0</v>
      </c>
      <c r="H73" s="364">
        <v>0</v>
      </c>
      <c r="I73" s="364">
        <v>0</v>
      </c>
      <c r="J73" s="366">
        <v>0</v>
      </c>
    </row>
    <row r="74" spans="1:10" x14ac:dyDescent="0.3">
      <c r="A74" s="446" t="s">
        <v>191</v>
      </c>
      <c r="B74" s="451">
        <v>0</v>
      </c>
      <c r="C74" s="451">
        <v>0</v>
      </c>
      <c r="D74" s="451">
        <v>0</v>
      </c>
      <c r="E74" s="452">
        <v>0</v>
      </c>
      <c r="F74" s="452">
        <v>0</v>
      </c>
      <c r="G74" s="452">
        <v>0</v>
      </c>
      <c r="H74" s="451">
        <v>0</v>
      </c>
      <c r="I74" s="451">
        <v>0</v>
      </c>
      <c r="J74" s="453">
        <v>0</v>
      </c>
    </row>
    <row r="75" spans="1:10" x14ac:dyDescent="0.3">
      <c r="B75" s="369"/>
      <c r="C75" s="369"/>
      <c r="D75" s="369"/>
      <c r="E75" s="369"/>
      <c r="F75" s="369"/>
      <c r="G75" s="369"/>
      <c r="H75" s="369"/>
      <c r="I75" s="369"/>
      <c r="J75" s="369"/>
    </row>
    <row r="76" spans="1:10" x14ac:dyDescent="0.3">
      <c r="B76" s="369"/>
      <c r="C76" s="369"/>
      <c r="D76" s="369"/>
      <c r="E76" s="369"/>
      <c r="F76" s="369"/>
      <c r="G76" s="369"/>
      <c r="H76" s="369"/>
      <c r="I76" s="369"/>
      <c r="J76" s="369"/>
    </row>
    <row r="77" spans="1:10" x14ac:dyDescent="0.3">
      <c r="B77" s="341"/>
      <c r="C77" s="341"/>
      <c r="D77" s="341"/>
      <c r="E77" s="341"/>
      <c r="F77" s="341"/>
      <c r="G77" s="341"/>
      <c r="H77" s="341"/>
      <c r="I77" s="341"/>
      <c r="J77" s="341"/>
    </row>
    <row r="111" spans="1:1" x14ac:dyDescent="0.3">
      <c r="A111" s="74" t="s">
        <v>17</v>
      </c>
    </row>
    <row r="112" spans="1:1" x14ac:dyDescent="0.3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7"/>
  <sheetViews>
    <sheetView showGridLines="0" view="pageBreakPreview" topLeftCell="A73" zoomScale="110" zoomScaleNormal="130" zoomScaleSheetLayoutView="110" workbookViewId="0">
      <selection activeCell="E59" sqref="E59"/>
    </sheetView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9" width="7.7109375" style="299" customWidth="1"/>
    <col min="10" max="16384" width="11.42578125" style="299"/>
  </cols>
  <sheetData>
    <row r="1" spans="1:8" s="291" customFormat="1" x14ac:dyDescent="0.3">
      <c r="B1" s="292"/>
    </row>
    <row r="2" spans="1:8" s="291" customFormat="1" x14ac:dyDescent="0.3">
      <c r="B2" s="292"/>
    </row>
    <row r="3" spans="1:8" s="291" customFormat="1" x14ac:dyDescent="0.3">
      <c r="B3" s="292"/>
    </row>
    <row r="4" spans="1:8" s="291" customFormat="1" x14ac:dyDescent="0.3">
      <c r="B4" s="292"/>
    </row>
    <row r="5" spans="1:8" s="291" customFormat="1" ht="18" customHeight="1" x14ac:dyDescent="0.3">
      <c r="A5" s="370"/>
      <c r="B5" s="77" t="str">
        <f>'Pag1'!$B$5</f>
        <v>agosto 2025</v>
      </c>
      <c r="C5" s="370"/>
      <c r="D5" s="370"/>
      <c r="E5" s="370"/>
      <c r="F5" s="370"/>
      <c r="G5" s="370"/>
      <c r="H5" s="370"/>
    </row>
    <row r="6" spans="1:8" s="291" customFormat="1" ht="18.95" customHeight="1" x14ac:dyDescent="0.3">
      <c r="A6" s="293"/>
      <c r="B6" s="371" t="s">
        <v>169</v>
      </c>
      <c r="C6" s="294"/>
      <c r="D6" s="294"/>
      <c r="E6" s="294"/>
      <c r="F6" s="294"/>
      <c r="G6" s="294"/>
      <c r="H6" s="372"/>
    </row>
    <row r="7" spans="1:8" ht="18.95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4"/>
    </row>
    <row r="8" spans="1:8" ht="19.5" x14ac:dyDescent="0.35">
      <c r="A8" s="297"/>
      <c r="B8" s="375" t="s">
        <v>107</v>
      </c>
      <c r="C8" s="373"/>
      <c r="D8" s="373"/>
      <c r="E8" s="373"/>
      <c r="F8" s="373"/>
      <c r="G8" s="373"/>
      <c r="H8" s="374"/>
    </row>
    <row r="9" spans="1:8" ht="6" customHeight="1" x14ac:dyDescent="0.35">
      <c r="A9" s="297"/>
      <c r="B9" s="297"/>
      <c r="C9" s="297"/>
      <c r="D9" s="297"/>
      <c r="E9" s="297"/>
      <c r="F9" s="297"/>
      <c r="G9" s="297"/>
      <c r="H9" s="297"/>
    </row>
    <row r="10" spans="1:8" ht="15" customHeight="1" x14ac:dyDescent="0.35">
      <c r="A10" s="297"/>
      <c r="B10" s="301"/>
      <c r="C10" s="376"/>
      <c r="D10" s="377"/>
      <c r="E10" s="377" t="s">
        <v>9</v>
      </c>
      <c r="F10" s="377"/>
      <c r="G10" s="377"/>
      <c r="H10" s="297"/>
    </row>
    <row r="11" spans="1:8" ht="15" customHeight="1" x14ac:dyDescent="0.35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1" t="s">
        <v>173</v>
      </c>
      <c r="H11" s="297"/>
    </row>
    <row r="12" spans="1:8" ht="15" customHeight="1" x14ac:dyDescent="0.35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384" t="s">
        <v>178</v>
      </c>
      <c r="H12" s="297"/>
    </row>
    <row r="13" spans="1:8" ht="6" customHeight="1" x14ac:dyDescent="0.35">
      <c r="B13" s="304"/>
      <c r="C13" s="305"/>
      <c r="D13" s="305"/>
      <c r="E13" s="305"/>
      <c r="F13" s="305"/>
    </row>
    <row r="14" spans="1:8" s="306" customFormat="1" ht="12.95" customHeight="1" x14ac:dyDescent="0.2">
      <c r="B14" s="385" t="s">
        <v>38</v>
      </c>
      <c r="C14" s="386">
        <v>43537</v>
      </c>
      <c r="D14" s="387">
        <v>3477</v>
      </c>
      <c r="E14" s="388">
        <v>7.9863104945219004E-2</v>
      </c>
      <c r="F14" s="389">
        <v>2.0741986864004868E-2</v>
      </c>
      <c r="G14" s="390">
        <v>7.3308032890575581E-2</v>
      </c>
    </row>
    <row r="15" spans="1:8" s="306" customFormat="1" ht="12.95" customHeight="1" x14ac:dyDescent="0.2">
      <c r="B15" s="391" t="s">
        <v>39</v>
      </c>
      <c r="C15" s="392">
        <v>108894</v>
      </c>
      <c r="D15" s="393">
        <v>7734</v>
      </c>
      <c r="E15" s="394">
        <v>7.1023196870350983E-2</v>
      </c>
      <c r="F15" s="395">
        <v>4.6137051022782184E-2</v>
      </c>
      <c r="G15" s="396">
        <v>0.16306135357368753</v>
      </c>
    </row>
    <row r="16" spans="1:8" s="306" customFormat="1" ht="12.95" customHeight="1" x14ac:dyDescent="0.2">
      <c r="B16" s="391" t="s">
        <v>40</v>
      </c>
      <c r="C16" s="392">
        <v>52426</v>
      </c>
      <c r="D16" s="393">
        <v>4538</v>
      </c>
      <c r="E16" s="394">
        <v>8.6560103765307289E-2</v>
      </c>
      <c r="F16" s="395">
        <v>2.7071365081637645E-2</v>
      </c>
      <c r="G16" s="396">
        <v>9.5677841028884672E-2</v>
      </c>
    </row>
    <row r="17" spans="2:7" s="306" customFormat="1" ht="12.95" customHeight="1" x14ac:dyDescent="0.2">
      <c r="B17" s="391" t="s">
        <v>41</v>
      </c>
      <c r="C17" s="392">
        <v>66940</v>
      </c>
      <c r="D17" s="393">
        <v>5874</v>
      </c>
      <c r="E17" s="394">
        <v>8.7750224081266801E-2</v>
      </c>
      <c r="F17" s="395">
        <v>3.504125131986327E-2</v>
      </c>
      <c r="G17" s="396">
        <v>0.12384566729917773</v>
      </c>
    </row>
    <row r="18" spans="2:7" s="306" customFormat="1" ht="12.95" customHeight="1" x14ac:dyDescent="0.2">
      <c r="B18" s="391" t="s">
        <v>42</v>
      </c>
      <c r="C18" s="392">
        <v>30588</v>
      </c>
      <c r="D18" s="393">
        <v>2675</v>
      </c>
      <c r="E18" s="394">
        <v>8.7452595789198381E-2</v>
      </c>
      <c r="F18" s="395">
        <v>1.5957668927584993E-2</v>
      </c>
      <c r="G18" s="396">
        <v>5.63989036474805E-2</v>
      </c>
    </row>
    <row r="19" spans="2:7" s="306" customFormat="1" ht="12.95" customHeight="1" x14ac:dyDescent="0.2">
      <c r="B19" s="391" t="s">
        <v>43</v>
      </c>
      <c r="C19" s="392">
        <v>35158</v>
      </c>
      <c r="D19" s="393">
        <v>3268</v>
      </c>
      <c r="E19" s="394">
        <v>9.2951817509528412E-2</v>
      </c>
      <c r="F19" s="395">
        <v>1.9495200768354301E-2</v>
      </c>
      <c r="G19" s="396">
        <v>6.8901539110267765E-2</v>
      </c>
    </row>
    <row r="20" spans="2:7" s="306" customFormat="1" ht="12.95" customHeight="1" x14ac:dyDescent="0.2">
      <c r="B20" s="391" t="s">
        <v>44</v>
      </c>
      <c r="C20" s="392">
        <v>108729</v>
      </c>
      <c r="D20" s="393">
        <v>7424</v>
      </c>
      <c r="E20" s="394">
        <v>6.8279851741485709E-2</v>
      </c>
      <c r="F20" s="395">
        <v>4.4287751072295697E-2</v>
      </c>
      <c r="G20" s="396">
        <v>0.15652540586126923</v>
      </c>
    </row>
    <row r="21" spans="2:7" s="306" customFormat="1" ht="12.95" customHeight="1" x14ac:dyDescent="0.2">
      <c r="B21" s="391" t="s">
        <v>45</v>
      </c>
      <c r="C21" s="392">
        <v>146339</v>
      </c>
      <c r="D21" s="393">
        <v>12440</v>
      </c>
      <c r="E21" s="394">
        <v>8.5008097636310218E-2</v>
      </c>
      <c r="F21" s="395">
        <v>7.4210617367909279E-2</v>
      </c>
      <c r="G21" s="397">
        <v>0.26228125658865697</v>
      </c>
    </row>
    <row r="22" spans="2:7" s="306" customFormat="1" ht="12.95" customHeight="1" x14ac:dyDescent="0.2">
      <c r="B22" s="398" t="s">
        <v>46</v>
      </c>
      <c r="C22" s="399">
        <v>592611</v>
      </c>
      <c r="D22" s="400">
        <v>47430</v>
      </c>
      <c r="E22" s="401">
        <v>8.0035638892966887E-2</v>
      </c>
      <c r="F22" s="402">
        <v>0.28294289242443221</v>
      </c>
      <c r="G22" s="403">
        <v>1</v>
      </c>
    </row>
    <row r="23" spans="2:7" s="306" customFormat="1" ht="6" customHeight="1" x14ac:dyDescent="0.2">
      <c r="B23" s="323"/>
      <c r="C23" s="404"/>
      <c r="D23" s="405"/>
      <c r="E23" s="405"/>
      <c r="F23" s="405"/>
      <c r="G23" s="425"/>
    </row>
    <row r="24" spans="2:7" s="306" customFormat="1" ht="12.95" customHeight="1" x14ac:dyDescent="0.2">
      <c r="B24" s="385" t="s">
        <v>47</v>
      </c>
      <c r="C24" s="386">
        <v>6308</v>
      </c>
      <c r="D24" s="387">
        <v>651</v>
      </c>
      <c r="E24" s="406">
        <v>0.10320228281547242</v>
      </c>
      <c r="F24" s="407">
        <v>3.883529896021619E-3</v>
      </c>
      <c r="G24" s="408">
        <v>0.15045065865495724</v>
      </c>
    </row>
    <row r="25" spans="2:7" s="306" customFormat="1" ht="12.95" customHeight="1" x14ac:dyDescent="0.2">
      <c r="B25" s="391" t="s">
        <v>48</v>
      </c>
      <c r="C25" s="392">
        <v>3923</v>
      </c>
      <c r="D25" s="393">
        <v>428</v>
      </c>
      <c r="E25" s="394">
        <v>0.10910017843487127</v>
      </c>
      <c r="F25" s="395">
        <v>2.5532270284135991E-3</v>
      </c>
      <c r="G25" s="396">
        <v>9.8913797088051772E-2</v>
      </c>
    </row>
    <row r="26" spans="2:7" s="306" customFormat="1" ht="12.95" customHeight="1" x14ac:dyDescent="0.2">
      <c r="B26" s="391" t="s">
        <v>49</v>
      </c>
      <c r="C26" s="392">
        <v>38250</v>
      </c>
      <c r="D26" s="393">
        <v>3248</v>
      </c>
      <c r="E26" s="394">
        <v>8.4915032679738559E-2</v>
      </c>
      <c r="F26" s="395">
        <v>1.9375891094129367E-2</v>
      </c>
      <c r="G26" s="397">
        <v>0.75063554425699097</v>
      </c>
    </row>
    <row r="27" spans="2:7" s="306" customFormat="1" ht="12.95" customHeight="1" x14ac:dyDescent="0.2">
      <c r="B27" s="398" t="s">
        <v>50</v>
      </c>
      <c r="C27" s="399">
        <v>48481</v>
      </c>
      <c r="D27" s="400">
        <v>4327</v>
      </c>
      <c r="E27" s="401">
        <v>8.9251459334584685E-2</v>
      </c>
      <c r="F27" s="402">
        <v>2.5812648018564584E-2</v>
      </c>
      <c r="G27" s="403">
        <v>1</v>
      </c>
    </row>
    <row r="28" spans="2:7" s="306" customFormat="1" ht="6" customHeight="1" x14ac:dyDescent="0.2">
      <c r="B28" s="323"/>
      <c r="C28" s="404"/>
      <c r="D28" s="405"/>
      <c r="E28" s="405"/>
      <c r="F28" s="405"/>
      <c r="G28" s="425"/>
    </row>
    <row r="29" spans="2:7" s="306" customFormat="1" ht="12.95" customHeight="1" x14ac:dyDescent="0.2">
      <c r="B29" s="409" t="s">
        <v>51</v>
      </c>
      <c r="C29" s="410">
        <v>48298</v>
      </c>
      <c r="D29" s="411">
        <v>3288</v>
      </c>
      <c r="E29" s="412">
        <v>6.8077353099507229E-2</v>
      </c>
      <c r="F29" s="413">
        <v>1.9614510442579235E-2</v>
      </c>
      <c r="G29" s="414"/>
    </row>
    <row r="30" spans="2:7" s="306" customFormat="1" ht="6" customHeight="1" x14ac:dyDescent="0.2">
      <c r="B30" s="323"/>
      <c r="C30" s="404"/>
      <c r="D30" s="405"/>
      <c r="E30" s="405"/>
      <c r="F30" s="405"/>
      <c r="G30" s="425"/>
    </row>
    <row r="31" spans="2:7" s="306" customFormat="1" ht="12.95" customHeight="1" x14ac:dyDescent="0.2">
      <c r="B31" s="409" t="s">
        <v>52</v>
      </c>
      <c r="C31" s="410">
        <v>25968</v>
      </c>
      <c r="D31" s="411">
        <v>2444</v>
      </c>
      <c r="E31" s="412">
        <v>9.4115834873690699E-2</v>
      </c>
      <c r="F31" s="413">
        <v>1.4579642190287E-2</v>
      </c>
      <c r="G31" s="414"/>
    </row>
    <row r="32" spans="2:7" s="306" customFormat="1" ht="6" customHeight="1" x14ac:dyDescent="0.2">
      <c r="B32" s="323"/>
      <c r="C32" s="404"/>
      <c r="D32" s="405"/>
      <c r="E32" s="405"/>
      <c r="F32" s="405"/>
      <c r="G32" s="425"/>
    </row>
    <row r="33" spans="2:7" s="306" customFormat="1" ht="12.95" customHeight="1" x14ac:dyDescent="0.2">
      <c r="B33" s="385" t="s">
        <v>53</v>
      </c>
      <c r="C33" s="386">
        <v>78250</v>
      </c>
      <c r="D33" s="387">
        <v>3995</v>
      </c>
      <c r="E33" s="406">
        <v>5.1054313099041536E-2</v>
      </c>
      <c r="F33" s="407">
        <v>2.3832107426430674E-2</v>
      </c>
      <c r="G33" s="408">
        <v>0.54008381776395831</v>
      </c>
    </row>
    <row r="34" spans="2:7" s="306" customFormat="1" ht="12.95" customHeight="1" x14ac:dyDescent="0.2">
      <c r="B34" s="415" t="s">
        <v>54</v>
      </c>
      <c r="C34" s="392">
        <v>71965</v>
      </c>
      <c r="D34" s="393">
        <v>3402</v>
      </c>
      <c r="E34" s="394">
        <v>4.7272979920794829E-2</v>
      </c>
      <c r="F34" s="395">
        <v>2.0294575585661362E-2</v>
      </c>
      <c r="G34" s="397">
        <v>0.45991618223604164</v>
      </c>
    </row>
    <row r="35" spans="2:7" s="306" customFormat="1" ht="12.95" customHeight="1" x14ac:dyDescent="0.2">
      <c r="B35" s="398" t="s">
        <v>55</v>
      </c>
      <c r="C35" s="399">
        <v>150215</v>
      </c>
      <c r="D35" s="400">
        <v>7397</v>
      </c>
      <c r="E35" s="401">
        <v>4.9242752055387279E-2</v>
      </c>
      <c r="F35" s="402">
        <v>4.4126683012092036E-2</v>
      </c>
      <c r="G35" s="403">
        <v>1</v>
      </c>
    </row>
    <row r="36" spans="2:7" s="306" customFormat="1" ht="6" customHeight="1" x14ac:dyDescent="0.2">
      <c r="B36" s="323"/>
      <c r="C36" s="404"/>
      <c r="D36" s="405"/>
      <c r="E36" s="405"/>
      <c r="F36" s="416"/>
      <c r="G36" s="425"/>
    </row>
    <row r="37" spans="2:7" s="306" customFormat="1" ht="12.95" customHeight="1" x14ac:dyDescent="0.2">
      <c r="B37" s="409" t="s">
        <v>56</v>
      </c>
      <c r="C37" s="410">
        <v>27156</v>
      </c>
      <c r="D37" s="411">
        <v>1789</v>
      </c>
      <c r="E37" s="412">
        <v>6.5878627191044342E-2</v>
      </c>
      <c r="F37" s="413">
        <v>1.0672250359420394E-2</v>
      </c>
      <c r="G37" s="414"/>
    </row>
    <row r="38" spans="2:7" s="306" customFormat="1" ht="6" customHeight="1" x14ac:dyDescent="0.2">
      <c r="B38" s="323"/>
      <c r="C38" s="404"/>
      <c r="D38" s="405"/>
      <c r="E38" s="405"/>
      <c r="F38" s="405"/>
      <c r="G38" s="425"/>
    </row>
    <row r="39" spans="2:7" s="306" customFormat="1" ht="12.95" customHeight="1" x14ac:dyDescent="0.2">
      <c r="B39" s="385" t="s">
        <v>57</v>
      </c>
      <c r="C39" s="386">
        <v>20853</v>
      </c>
      <c r="D39" s="387">
        <v>1598</v>
      </c>
      <c r="E39" s="406">
        <v>7.6631659713230715E-2</v>
      </c>
      <c r="F39" s="407">
        <v>9.5328429705722681E-3</v>
      </c>
      <c r="G39" s="408">
        <v>0.18837675350701402</v>
      </c>
    </row>
    <row r="40" spans="2:7" s="306" customFormat="1" ht="12.95" customHeight="1" x14ac:dyDescent="0.2">
      <c r="B40" s="391" t="s">
        <v>58</v>
      </c>
      <c r="C40" s="392">
        <v>31033</v>
      </c>
      <c r="D40" s="393">
        <v>2408</v>
      </c>
      <c r="E40" s="394">
        <v>7.7594818419102249E-2</v>
      </c>
      <c r="F40" s="395">
        <v>1.4364884776682118E-2</v>
      </c>
      <c r="G40" s="396">
        <v>0.28386184132971826</v>
      </c>
    </row>
    <row r="41" spans="2:7" s="306" customFormat="1" ht="12.95" customHeight="1" x14ac:dyDescent="0.2">
      <c r="B41" s="391" t="s">
        <v>59</v>
      </c>
      <c r="C41" s="392">
        <v>8379</v>
      </c>
      <c r="D41" s="393">
        <v>629</v>
      </c>
      <c r="E41" s="394">
        <v>7.5068623940804394E-2</v>
      </c>
      <c r="F41" s="395">
        <v>3.7522892543741908E-3</v>
      </c>
      <c r="G41" s="396">
        <v>7.4148296593186377E-2</v>
      </c>
    </row>
    <row r="42" spans="2:7" s="306" customFormat="1" ht="12.95" customHeight="1" x14ac:dyDescent="0.2">
      <c r="B42" s="391" t="s">
        <v>60</v>
      </c>
      <c r="C42" s="392">
        <v>11910</v>
      </c>
      <c r="D42" s="393">
        <v>855</v>
      </c>
      <c r="E42" s="394">
        <v>7.1788413098236775E-2</v>
      </c>
      <c r="F42" s="395">
        <v>5.1004885731159508E-3</v>
      </c>
      <c r="G42" s="396">
        <v>0.10078981492396558</v>
      </c>
    </row>
    <row r="43" spans="2:7" s="306" customFormat="1" ht="12.95" customHeight="1" x14ac:dyDescent="0.2">
      <c r="B43" s="391" t="s">
        <v>61</v>
      </c>
      <c r="C43" s="392">
        <v>43924</v>
      </c>
      <c r="D43" s="393">
        <v>2993</v>
      </c>
      <c r="E43" s="394">
        <v>6.8140424369365266E-2</v>
      </c>
      <c r="F43" s="395">
        <v>1.7854692747761452E-2</v>
      </c>
      <c r="G43" s="397">
        <v>0.35282329364611575</v>
      </c>
    </row>
    <row r="44" spans="2:7" s="306" customFormat="1" ht="12.95" customHeight="1" x14ac:dyDescent="0.2">
      <c r="B44" s="398" t="s">
        <v>62</v>
      </c>
      <c r="C44" s="399">
        <v>116099</v>
      </c>
      <c r="D44" s="400">
        <v>8483</v>
      </c>
      <c r="E44" s="401">
        <v>7.3066951481063569E-2</v>
      </c>
      <c r="F44" s="402">
        <v>5.0605198322505977E-2</v>
      </c>
      <c r="G44" s="403">
        <v>1</v>
      </c>
    </row>
    <row r="45" spans="2:7" s="306" customFormat="1" ht="6" customHeight="1" x14ac:dyDescent="0.2">
      <c r="B45" s="323"/>
      <c r="C45" s="404"/>
      <c r="D45" s="405"/>
      <c r="E45" s="405"/>
      <c r="F45" s="405"/>
      <c r="G45" s="425"/>
    </row>
    <row r="46" spans="2:7" s="306" customFormat="1" ht="12.95" customHeight="1" x14ac:dyDescent="0.2">
      <c r="B46" s="385" t="s">
        <v>63</v>
      </c>
      <c r="C46" s="386">
        <v>7780</v>
      </c>
      <c r="D46" s="387">
        <v>533</v>
      </c>
      <c r="E46" s="406">
        <v>6.8508997429305912E-2</v>
      </c>
      <c r="F46" s="407">
        <v>3.179602818094505E-3</v>
      </c>
      <c r="G46" s="408">
        <v>7.2824156305506219E-2</v>
      </c>
    </row>
    <row r="47" spans="2:7" s="306" customFormat="1" ht="12.95" customHeight="1" x14ac:dyDescent="0.2">
      <c r="B47" s="391" t="s">
        <v>64</v>
      </c>
      <c r="C47" s="392">
        <v>12854</v>
      </c>
      <c r="D47" s="393">
        <v>884</v>
      </c>
      <c r="E47" s="394">
        <v>6.877236657849696E-2</v>
      </c>
      <c r="F47" s="395">
        <v>5.2734876007421065E-3</v>
      </c>
      <c r="G47" s="396">
        <v>0.12078152753108348</v>
      </c>
    </row>
    <row r="48" spans="2:7" s="306" customFormat="1" ht="12.95" customHeight="1" x14ac:dyDescent="0.2">
      <c r="B48" s="391" t="s">
        <v>65</v>
      </c>
      <c r="C48" s="392">
        <v>19827</v>
      </c>
      <c r="D48" s="393">
        <v>1280</v>
      </c>
      <c r="E48" s="394">
        <v>6.455843042316034E-2</v>
      </c>
      <c r="F48" s="395">
        <v>7.6358191503958098E-3</v>
      </c>
      <c r="G48" s="396">
        <v>0.17488727968301682</v>
      </c>
    </row>
    <row r="49" spans="2:7" s="306" customFormat="1" ht="12.95" customHeight="1" x14ac:dyDescent="0.2">
      <c r="B49" s="391" t="s">
        <v>66</v>
      </c>
      <c r="C49" s="392">
        <v>5909</v>
      </c>
      <c r="D49" s="393">
        <v>529</v>
      </c>
      <c r="E49" s="394">
        <v>8.9524454222372651E-2</v>
      </c>
      <c r="F49" s="395">
        <v>3.1557408832495184E-3</v>
      </c>
      <c r="G49" s="396">
        <v>7.2277633556496787E-2</v>
      </c>
    </row>
    <row r="50" spans="2:7" s="306" customFormat="1" ht="12.95" customHeight="1" x14ac:dyDescent="0.2">
      <c r="B50" s="391" t="s">
        <v>67</v>
      </c>
      <c r="C50" s="392">
        <v>15737</v>
      </c>
      <c r="D50" s="393">
        <v>1238</v>
      </c>
      <c r="E50" s="394">
        <v>7.8668107008959778E-2</v>
      </c>
      <c r="F50" s="395">
        <v>7.3852688345234473E-3</v>
      </c>
      <c r="G50" s="396">
        <v>0.16914879081841783</v>
      </c>
    </row>
    <row r="51" spans="2:7" s="306" customFormat="1" ht="12.95" customHeight="1" x14ac:dyDescent="0.2">
      <c r="B51" s="391" t="s">
        <v>68</v>
      </c>
      <c r="C51" s="392">
        <v>4485</v>
      </c>
      <c r="D51" s="393">
        <v>322</v>
      </c>
      <c r="E51" s="394">
        <v>7.179487179487179E-2</v>
      </c>
      <c r="F51" s="395">
        <v>1.920885755021446E-3</v>
      </c>
      <c r="G51" s="396">
        <v>4.3995081295258913E-2</v>
      </c>
    </row>
    <row r="52" spans="2:7" s="306" customFormat="1" ht="12.95" customHeight="1" x14ac:dyDescent="0.2">
      <c r="B52" s="391" t="s">
        <v>69</v>
      </c>
      <c r="C52" s="392">
        <v>2411</v>
      </c>
      <c r="D52" s="393">
        <v>253</v>
      </c>
      <c r="E52" s="394">
        <v>0.10493571132310245</v>
      </c>
      <c r="F52" s="395">
        <v>1.5092673789454218E-3</v>
      </c>
      <c r="G52" s="396">
        <v>3.4567563874846288E-2</v>
      </c>
    </row>
    <row r="53" spans="2:7" s="306" customFormat="1" ht="12.95" customHeight="1" x14ac:dyDescent="0.2">
      <c r="B53" s="391" t="s">
        <v>70</v>
      </c>
      <c r="C53" s="392">
        <v>21348</v>
      </c>
      <c r="D53" s="393">
        <v>1745</v>
      </c>
      <c r="E53" s="394">
        <v>8.1740678283679966E-2</v>
      </c>
      <c r="F53" s="395">
        <v>1.0409769076125537E-2</v>
      </c>
      <c r="G53" s="396">
        <v>0.23842054925536277</v>
      </c>
    </row>
    <row r="54" spans="2:7" s="306" customFormat="1" ht="12.95" customHeight="1" x14ac:dyDescent="0.2">
      <c r="B54" s="391" t="s">
        <v>71</v>
      </c>
      <c r="C54" s="392">
        <v>7828</v>
      </c>
      <c r="D54" s="393">
        <v>535</v>
      </c>
      <c r="E54" s="394">
        <v>6.8344404701073072E-2</v>
      </c>
      <c r="F54" s="395">
        <v>3.1915337855169985E-3</v>
      </c>
      <c r="G54" s="397">
        <v>7.3097417680010934E-2</v>
      </c>
    </row>
    <row r="55" spans="2:7" s="306" customFormat="1" ht="12.95" customHeight="1" x14ac:dyDescent="0.2">
      <c r="B55" s="398" t="s">
        <v>72</v>
      </c>
      <c r="C55" s="399">
        <v>98179</v>
      </c>
      <c r="D55" s="400">
        <v>7319</v>
      </c>
      <c r="E55" s="401">
        <v>7.4547510160013847E-2</v>
      </c>
      <c r="F55" s="402">
        <v>4.3661375282614788E-2</v>
      </c>
      <c r="G55" s="403">
        <v>1</v>
      </c>
    </row>
    <row r="56" spans="2:7" s="306" customFormat="1" ht="6" customHeight="1" x14ac:dyDescent="0.2">
      <c r="B56" s="323"/>
      <c r="C56" s="404"/>
      <c r="D56" s="405"/>
      <c r="E56" s="405"/>
      <c r="F56" s="405"/>
      <c r="G56" s="425"/>
    </row>
    <row r="57" spans="2:7" s="306" customFormat="1" ht="12.95" customHeight="1" x14ac:dyDescent="0.2">
      <c r="B57" s="385" t="s">
        <v>73</v>
      </c>
      <c r="C57" s="386">
        <v>245775</v>
      </c>
      <c r="D57" s="387">
        <v>14990</v>
      </c>
      <c r="E57" s="406">
        <v>6.0990743566269962E-2</v>
      </c>
      <c r="F57" s="407">
        <v>8.9422600831588428E-2</v>
      </c>
      <c r="G57" s="408">
        <v>0.71701903759686214</v>
      </c>
    </row>
    <row r="58" spans="2:7" s="306" customFormat="1" ht="12.95" customHeight="1" x14ac:dyDescent="0.2">
      <c r="B58" s="391" t="s">
        <v>74</v>
      </c>
      <c r="C58" s="392">
        <v>28080</v>
      </c>
      <c r="D58" s="393">
        <v>1936</v>
      </c>
      <c r="E58" s="394">
        <v>6.8945868945868946E-2</v>
      </c>
      <c r="F58" s="395">
        <v>1.1549176464973662E-2</v>
      </c>
      <c r="G58" s="396">
        <v>9.2604993781689474E-2</v>
      </c>
    </row>
    <row r="59" spans="2:7" s="306" customFormat="1" ht="12.95" customHeight="1" x14ac:dyDescent="0.2">
      <c r="B59" s="391" t="s">
        <v>75</v>
      </c>
      <c r="C59" s="392">
        <v>15770</v>
      </c>
      <c r="D59" s="393">
        <v>1371</v>
      </c>
      <c r="E59" s="394">
        <v>8.693722257450856E-2</v>
      </c>
      <c r="F59" s="395">
        <v>8.1786781681192616E-3</v>
      </c>
      <c r="G59" s="396">
        <v>6.5579259542715013E-2</v>
      </c>
    </row>
    <row r="60" spans="2:7" s="306" customFormat="1" ht="12.95" customHeight="1" x14ac:dyDescent="0.2">
      <c r="B60" s="391" t="s">
        <v>76</v>
      </c>
      <c r="C60" s="392">
        <v>37740</v>
      </c>
      <c r="D60" s="393">
        <v>2609</v>
      </c>
      <c r="E60" s="394">
        <v>6.9130895601483833E-2</v>
      </c>
      <c r="F60" s="395">
        <v>1.5563947002642709E-2</v>
      </c>
      <c r="G60" s="397">
        <v>0.12479670907873337</v>
      </c>
    </row>
    <row r="61" spans="2:7" s="306" customFormat="1" ht="12.95" customHeight="1" x14ac:dyDescent="0.2">
      <c r="B61" s="398" t="s">
        <v>77</v>
      </c>
      <c r="C61" s="399">
        <v>327365</v>
      </c>
      <c r="D61" s="400">
        <v>20906</v>
      </c>
      <c r="E61" s="401">
        <v>6.386143906648542E-2</v>
      </c>
      <c r="F61" s="402">
        <v>0.12471440246732406</v>
      </c>
      <c r="G61" s="403">
        <v>1</v>
      </c>
    </row>
    <row r="62" spans="2:7" s="306" customFormat="1" ht="6" customHeight="1" x14ac:dyDescent="0.2">
      <c r="B62" s="323"/>
      <c r="C62" s="404"/>
      <c r="D62" s="405"/>
      <c r="E62" s="405"/>
      <c r="F62" s="405"/>
      <c r="G62" s="425"/>
    </row>
    <row r="63" spans="2:7" s="306" customFormat="1" ht="12.95" customHeight="1" x14ac:dyDescent="0.2">
      <c r="B63" s="385" t="s">
        <v>78</v>
      </c>
      <c r="C63" s="386">
        <v>118334</v>
      </c>
      <c r="D63" s="387">
        <v>5760</v>
      </c>
      <c r="E63" s="406">
        <v>4.8675782108269811E-2</v>
      </c>
      <c r="F63" s="407">
        <v>3.4361186176781147E-2</v>
      </c>
      <c r="G63" s="408">
        <v>0.35883379018190881</v>
      </c>
    </row>
    <row r="64" spans="2:7" s="306" customFormat="1" ht="12.95" customHeight="1" x14ac:dyDescent="0.2">
      <c r="B64" s="391" t="s">
        <v>79</v>
      </c>
      <c r="C64" s="392">
        <v>31987</v>
      </c>
      <c r="D64" s="393">
        <v>1960</v>
      </c>
      <c r="E64" s="394">
        <v>6.127489292525088E-2</v>
      </c>
      <c r="F64" s="395">
        <v>1.1692348074043584E-2</v>
      </c>
      <c r="G64" s="396">
        <v>0.1221031647146773</v>
      </c>
    </row>
    <row r="65" spans="2:7" s="306" customFormat="1" ht="12.95" customHeight="1" x14ac:dyDescent="0.2">
      <c r="B65" s="391" t="s">
        <v>80</v>
      </c>
      <c r="C65" s="392">
        <v>146433</v>
      </c>
      <c r="D65" s="393">
        <v>8332</v>
      </c>
      <c r="E65" s="394">
        <v>5.6899742544371829E-2</v>
      </c>
      <c r="F65" s="395">
        <v>4.9704410282107724E-2</v>
      </c>
      <c r="G65" s="397">
        <v>0.51906304510341394</v>
      </c>
    </row>
    <row r="66" spans="2:7" s="306" customFormat="1" ht="12.95" customHeight="1" x14ac:dyDescent="0.2">
      <c r="B66" s="398" t="s">
        <v>81</v>
      </c>
      <c r="C66" s="399">
        <v>296754</v>
      </c>
      <c r="D66" s="400">
        <v>16052</v>
      </c>
      <c r="E66" s="401">
        <v>5.4091941473408948E-2</v>
      </c>
      <c r="F66" s="402">
        <v>9.575794453293246E-2</v>
      </c>
      <c r="G66" s="403">
        <v>1</v>
      </c>
    </row>
    <row r="67" spans="2:7" s="306" customFormat="1" ht="6" customHeight="1" x14ac:dyDescent="0.2">
      <c r="B67" s="323"/>
      <c r="C67" s="404"/>
      <c r="D67" s="405"/>
      <c r="E67" s="405"/>
      <c r="F67" s="405"/>
      <c r="G67" s="425"/>
    </row>
    <row r="68" spans="2:7" s="306" customFormat="1" ht="12.95" customHeight="1" x14ac:dyDescent="0.2">
      <c r="B68" s="385" t="s">
        <v>82</v>
      </c>
      <c r="C68" s="386">
        <v>42940</v>
      </c>
      <c r="D68" s="387">
        <v>3417</v>
      </c>
      <c r="E68" s="406">
        <v>7.9576152771308806E-2</v>
      </c>
      <c r="F68" s="407">
        <v>2.0384057841330065E-2</v>
      </c>
      <c r="G68" s="408">
        <v>0.66003476917133475</v>
      </c>
    </row>
    <row r="69" spans="2:7" s="306" customFormat="1" ht="12.95" customHeight="1" x14ac:dyDescent="0.2">
      <c r="B69" s="391" t="s">
        <v>83</v>
      </c>
      <c r="C69" s="392">
        <v>22019</v>
      </c>
      <c r="D69" s="393">
        <v>1760</v>
      </c>
      <c r="E69" s="394">
        <v>7.9930968708842365E-2</v>
      </c>
      <c r="F69" s="395">
        <v>1.0499251331794239E-2</v>
      </c>
      <c r="G69" s="397">
        <v>0.33996523082866525</v>
      </c>
    </row>
    <row r="70" spans="2:7" s="306" customFormat="1" ht="12.95" customHeight="1" x14ac:dyDescent="0.2">
      <c r="B70" s="398" t="s">
        <v>84</v>
      </c>
      <c r="C70" s="399">
        <v>64959</v>
      </c>
      <c r="D70" s="400">
        <v>5177</v>
      </c>
      <c r="E70" s="401">
        <v>7.9696423898151139E-2</v>
      </c>
      <c r="F70" s="402">
        <v>3.0883309173124304E-2</v>
      </c>
      <c r="G70" s="403">
        <v>1</v>
      </c>
    </row>
    <row r="71" spans="2:7" s="306" customFormat="1" ht="6" customHeight="1" x14ac:dyDescent="0.2">
      <c r="B71" s="323"/>
      <c r="C71" s="404"/>
      <c r="D71" s="405"/>
      <c r="E71" s="405"/>
      <c r="F71" s="405"/>
      <c r="G71" s="425"/>
    </row>
    <row r="72" spans="2:7" s="306" customFormat="1" ht="12.95" customHeight="1" x14ac:dyDescent="0.2">
      <c r="B72" s="385" t="s">
        <v>85</v>
      </c>
      <c r="C72" s="386">
        <v>43595</v>
      </c>
      <c r="D72" s="387">
        <v>1578</v>
      </c>
      <c r="E72" s="406">
        <v>3.6196811560958823E-2</v>
      </c>
      <c r="F72" s="407">
        <v>9.4135332963473338E-3</v>
      </c>
      <c r="G72" s="408">
        <v>0.38310269482884196</v>
      </c>
    </row>
    <row r="73" spans="2:7" s="306" customFormat="1" ht="12.95" customHeight="1" x14ac:dyDescent="0.2">
      <c r="B73" s="391" t="s">
        <v>86</v>
      </c>
      <c r="C73" s="392">
        <v>10660</v>
      </c>
      <c r="D73" s="393">
        <v>449</v>
      </c>
      <c r="E73" s="394">
        <v>4.2120075046904314E-2</v>
      </c>
      <c r="F73" s="395">
        <v>2.6785021863497804E-3</v>
      </c>
      <c r="G73" s="396">
        <v>0.10900704054382132</v>
      </c>
    </row>
    <row r="74" spans="2:7" s="306" customFormat="1" ht="12.95" customHeight="1" x14ac:dyDescent="0.2">
      <c r="B74" s="391" t="s">
        <v>87</v>
      </c>
      <c r="C74" s="392">
        <v>13345</v>
      </c>
      <c r="D74" s="393">
        <v>586</v>
      </c>
      <c r="E74" s="394">
        <v>4.3911577369801426E-2</v>
      </c>
      <c r="F74" s="395">
        <v>3.4957734547905817E-3</v>
      </c>
      <c r="G74" s="396">
        <v>0.14226754066521</v>
      </c>
    </row>
    <row r="75" spans="2:7" s="306" customFormat="1" ht="12.95" customHeight="1" x14ac:dyDescent="0.2">
      <c r="B75" s="391" t="s">
        <v>88</v>
      </c>
      <c r="C75" s="392">
        <v>42091</v>
      </c>
      <c r="D75" s="393">
        <v>1506</v>
      </c>
      <c r="E75" s="394">
        <v>3.5779620346392343E-2</v>
      </c>
      <c r="F75" s="395">
        <v>8.9840184691375707E-3</v>
      </c>
      <c r="G75" s="397">
        <v>0.36562272396212675</v>
      </c>
    </row>
    <row r="76" spans="2:7" s="306" customFormat="1" ht="12.95" customHeight="1" x14ac:dyDescent="0.2">
      <c r="B76" s="398" t="s">
        <v>89</v>
      </c>
      <c r="C76" s="399">
        <v>109691</v>
      </c>
      <c r="D76" s="400">
        <v>4119</v>
      </c>
      <c r="E76" s="401">
        <v>3.755093854555068E-2</v>
      </c>
      <c r="F76" s="402">
        <v>2.4571827406625266E-2</v>
      </c>
      <c r="G76" s="403">
        <v>1</v>
      </c>
    </row>
    <row r="77" spans="2:7" s="306" customFormat="1" ht="6" customHeight="1" x14ac:dyDescent="0.2">
      <c r="B77" s="323"/>
      <c r="C77" s="404"/>
      <c r="D77" s="405"/>
      <c r="E77" s="405"/>
      <c r="F77" s="405"/>
      <c r="G77" s="425"/>
    </row>
    <row r="78" spans="2:7" s="306" customFormat="1" ht="12.95" customHeight="1" x14ac:dyDescent="0.2">
      <c r="B78" s="409" t="s">
        <v>90</v>
      </c>
      <c r="C78" s="410">
        <v>280090</v>
      </c>
      <c r="D78" s="417">
        <v>17939</v>
      </c>
      <c r="E78" s="418">
        <v>6.4047270520189936E-2</v>
      </c>
      <c r="F78" s="413">
        <v>0.10701481229605503</v>
      </c>
      <c r="G78" s="414"/>
    </row>
    <row r="79" spans="2:7" s="306" customFormat="1" ht="6" customHeight="1" x14ac:dyDescent="0.2">
      <c r="B79" s="323"/>
      <c r="C79" s="404"/>
      <c r="D79" s="405"/>
      <c r="E79" s="405"/>
      <c r="F79" s="405"/>
      <c r="G79" s="425"/>
    </row>
    <row r="80" spans="2:7" s="306" customFormat="1" ht="12.95" customHeight="1" x14ac:dyDescent="0.2">
      <c r="B80" s="409" t="s">
        <v>91</v>
      </c>
      <c r="C80" s="410">
        <v>74203</v>
      </c>
      <c r="D80" s="411">
        <v>7072</v>
      </c>
      <c r="E80" s="412">
        <v>9.5306119698664468E-2</v>
      </c>
      <c r="F80" s="413">
        <v>4.2187900805936852E-2</v>
      </c>
      <c r="G80" s="414"/>
    </row>
    <row r="81" spans="2:8" s="306" customFormat="1" ht="6" customHeight="1" x14ac:dyDescent="0.2">
      <c r="B81" s="323"/>
      <c r="C81" s="404"/>
      <c r="D81" s="405"/>
      <c r="E81" s="405"/>
      <c r="F81" s="405"/>
      <c r="G81" s="425"/>
    </row>
    <row r="82" spans="2:8" s="306" customFormat="1" ht="12.95" customHeight="1" x14ac:dyDescent="0.2">
      <c r="B82" s="409" t="s">
        <v>92</v>
      </c>
      <c r="C82" s="410">
        <v>28390</v>
      </c>
      <c r="D82" s="411">
        <v>2653</v>
      </c>
      <c r="E82" s="412">
        <v>9.3448397323001059E-2</v>
      </c>
      <c r="F82" s="413">
        <v>1.5826428285937565E-2</v>
      </c>
      <c r="G82" s="414"/>
    </row>
    <row r="83" spans="2:8" s="306" customFormat="1" ht="6" customHeight="1" x14ac:dyDescent="0.2">
      <c r="B83" s="323"/>
      <c r="C83" s="404"/>
      <c r="D83" s="405"/>
      <c r="E83" s="405"/>
      <c r="F83" s="405"/>
      <c r="G83" s="425"/>
    </row>
    <row r="84" spans="2:8" s="306" customFormat="1" ht="12.95" customHeight="1" x14ac:dyDescent="0.2">
      <c r="B84" s="385" t="s">
        <v>93</v>
      </c>
      <c r="C84" s="386">
        <v>18398</v>
      </c>
      <c r="D84" s="387">
        <v>1415</v>
      </c>
      <c r="E84" s="406">
        <v>7.691053375366888E-2</v>
      </c>
      <c r="F84" s="407">
        <v>8.4411594514141181E-3</v>
      </c>
      <c r="G84" s="408">
        <v>0.16415313225058004</v>
      </c>
    </row>
    <row r="85" spans="2:8" s="306" customFormat="1" ht="12.95" customHeight="1" x14ac:dyDescent="0.2">
      <c r="B85" s="391" t="s">
        <v>94</v>
      </c>
      <c r="C85" s="392">
        <v>61417</v>
      </c>
      <c r="D85" s="393">
        <v>4802</v>
      </c>
      <c r="E85" s="394">
        <v>7.818682123841933E-2</v>
      </c>
      <c r="F85" s="395">
        <v>2.864625278140678E-2</v>
      </c>
      <c r="G85" s="396">
        <v>0.55707656612529</v>
      </c>
      <c r="H85" s="327"/>
    </row>
    <row r="86" spans="2:8" s="306" customFormat="1" ht="12.95" customHeight="1" x14ac:dyDescent="0.2">
      <c r="B86" s="391" t="s">
        <v>95</v>
      </c>
      <c r="C86" s="392">
        <v>29354</v>
      </c>
      <c r="D86" s="393">
        <v>2403</v>
      </c>
      <c r="E86" s="394">
        <v>8.1862778496968047E-2</v>
      </c>
      <c r="F86" s="395">
        <v>1.4335057358125883E-2</v>
      </c>
      <c r="G86" s="397">
        <v>0.27877030162412991</v>
      </c>
    </row>
    <row r="87" spans="2:8" s="306" customFormat="1" ht="12.95" customHeight="1" x14ac:dyDescent="0.2">
      <c r="B87" s="398" t="s">
        <v>96</v>
      </c>
      <c r="C87" s="399">
        <v>109169</v>
      </c>
      <c r="D87" s="400">
        <v>8620</v>
      </c>
      <c r="E87" s="401">
        <v>7.8960144363326587E-2</v>
      </c>
      <c r="F87" s="402">
        <v>5.1422469590946783E-2</v>
      </c>
      <c r="G87" s="403">
        <v>1</v>
      </c>
    </row>
    <row r="88" spans="2:8" s="306" customFormat="1" ht="6" customHeight="1" x14ac:dyDescent="0.2">
      <c r="B88" s="323"/>
      <c r="C88" s="404"/>
      <c r="D88" s="405"/>
      <c r="E88" s="405"/>
      <c r="F88" s="405"/>
      <c r="G88" s="426"/>
    </row>
    <row r="89" spans="2:8" s="306" customFormat="1" ht="12.95" customHeight="1" x14ac:dyDescent="0.2">
      <c r="B89" s="409" t="s">
        <v>97</v>
      </c>
      <c r="C89" s="410">
        <v>12171</v>
      </c>
      <c r="D89" s="411">
        <v>831</v>
      </c>
      <c r="E89" s="412">
        <v>6.8277052008873546E-2</v>
      </c>
      <c r="F89" s="413">
        <v>4.9573169640460294E-3</v>
      </c>
      <c r="G89" s="419"/>
    </row>
    <row r="90" spans="2:8" s="306" customFormat="1" ht="6" customHeight="1" x14ac:dyDescent="0.2">
      <c r="B90" s="323"/>
      <c r="C90" s="404"/>
      <c r="D90" s="405"/>
      <c r="E90" s="405"/>
      <c r="F90" s="405"/>
      <c r="G90" s="426"/>
    </row>
    <row r="91" spans="2:8" s="306" customFormat="1" ht="12.95" customHeight="1" x14ac:dyDescent="0.2">
      <c r="B91" s="409" t="s">
        <v>98</v>
      </c>
      <c r="C91" s="410">
        <v>9181</v>
      </c>
      <c r="D91" s="411">
        <v>989</v>
      </c>
      <c r="E91" s="412">
        <v>0.10772247031913734</v>
      </c>
      <c r="F91" s="413">
        <v>5.8998633904230125E-3</v>
      </c>
      <c r="G91" s="419"/>
    </row>
    <row r="92" spans="2:8" s="306" customFormat="1" ht="6" customHeight="1" x14ac:dyDescent="0.2">
      <c r="B92" s="323"/>
      <c r="C92" s="404"/>
      <c r="D92" s="405"/>
      <c r="E92" s="405"/>
      <c r="F92" s="405"/>
      <c r="G92" s="426"/>
    </row>
    <row r="93" spans="2:8" s="306" customFormat="1" ht="12.95" customHeight="1" x14ac:dyDescent="0.2">
      <c r="B93" s="409" t="s">
        <v>99</v>
      </c>
      <c r="C93" s="410">
        <v>7531</v>
      </c>
      <c r="D93" s="411">
        <v>796</v>
      </c>
      <c r="E93" s="412">
        <v>0.1056964546540964</v>
      </c>
      <c r="F93" s="413">
        <v>4.7485250341523944E-3</v>
      </c>
      <c r="G93" s="419"/>
    </row>
    <row r="94" spans="2:8" s="306" customFormat="1" ht="6" customHeight="1" x14ac:dyDescent="0.2">
      <c r="B94" s="323"/>
      <c r="C94" s="404"/>
      <c r="D94" s="405"/>
      <c r="E94" s="405"/>
      <c r="F94" s="405"/>
      <c r="G94" s="426"/>
    </row>
    <row r="95" spans="2:8" s="306" customFormat="1" ht="15" customHeight="1" x14ac:dyDescent="0.2">
      <c r="B95" s="409" t="s">
        <v>100</v>
      </c>
      <c r="C95" s="410">
        <v>2426511</v>
      </c>
      <c r="D95" s="411">
        <v>167631</v>
      </c>
      <c r="E95" s="412">
        <v>6.9083140360789622E-2</v>
      </c>
      <c r="F95" s="413">
        <v>1</v>
      </c>
      <c r="G95" s="419"/>
    </row>
    <row r="99" ht="12" customHeight="1" x14ac:dyDescent="0.35"/>
    <row r="100" ht="12" customHeight="1" x14ac:dyDescent="0.35"/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17"/>
  <sheetViews>
    <sheetView showGridLines="0" view="pageBreakPreview" topLeftCell="A73" zoomScale="110" zoomScaleNormal="130" zoomScaleSheetLayoutView="110" workbookViewId="0">
      <selection activeCell="E59" sqref="E59"/>
    </sheetView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10" width="7.7109375" style="299" customWidth="1"/>
    <col min="11" max="16384" width="11.42578125" style="299"/>
  </cols>
  <sheetData>
    <row r="1" spans="1:9" s="291" customFormat="1" x14ac:dyDescent="0.3">
      <c r="B1" s="292"/>
    </row>
    <row r="2" spans="1:9" s="291" customFormat="1" x14ac:dyDescent="0.3">
      <c r="B2" s="292"/>
    </row>
    <row r="3" spans="1:9" s="291" customFormat="1" x14ac:dyDescent="0.3">
      <c r="B3" s="292"/>
    </row>
    <row r="4" spans="1:9" s="291" customFormat="1" x14ac:dyDescent="0.3">
      <c r="B4" s="292"/>
    </row>
    <row r="5" spans="1:9" s="291" customFormat="1" ht="18" customHeight="1" x14ac:dyDescent="0.3">
      <c r="A5" s="370"/>
      <c r="B5" s="77" t="str">
        <f>'Pag1'!$B$5</f>
        <v>agosto 2025</v>
      </c>
      <c r="C5" s="370"/>
      <c r="D5" s="370"/>
      <c r="E5" s="370"/>
      <c r="F5" s="370"/>
      <c r="G5" s="370"/>
      <c r="H5" s="370"/>
      <c r="I5" s="370"/>
    </row>
    <row r="6" spans="1:9" s="291" customFormat="1" ht="18.95" customHeight="1" x14ac:dyDescent="0.3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8.95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8.95" customHeight="1" x14ac:dyDescent="0.35">
      <c r="A8" s="297"/>
      <c r="B8" s="375" t="s">
        <v>111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5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5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5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5">
      <c r="B13" s="304"/>
      <c r="C13" s="305"/>
      <c r="D13" s="305"/>
      <c r="E13" s="305"/>
      <c r="F13" s="305"/>
      <c r="G13" s="305"/>
    </row>
    <row r="14" spans="1:9" s="306" customFormat="1" ht="12.95" customHeight="1" x14ac:dyDescent="0.2">
      <c r="B14" s="385" t="s">
        <v>38</v>
      </c>
      <c r="C14" s="386">
        <v>25611</v>
      </c>
      <c r="D14" s="387">
        <v>1666</v>
      </c>
      <c r="E14" s="388">
        <v>6.5050173753465307E-2</v>
      </c>
      <c r="F14" s="389">
        <v>2.0828124218632796E-2</v>
      </c>
      <c r="G14" s="389">
        <v>0.47914869140063271</v>
      </c>
      <c r="H14" s="390">
        <v>7.1551279848823229E-2</v>
      </c>
    </row>
    <row r="15" spans="1:9" s="306" customFormat="1" ht="12.95" customHeight="1" x14ac:dyDescent="0.2">
      <c r="B15" s="391" t="s">
        <v>39</v>
      </c>
      <c r="C15" s="392">
        <v>69043</v>
      </c>
      <c r="D15" s="393">
        <v>3841</v>
      </c>
      <c r="E15" s="394">
        <v>5.5631997450863953E-2</v>
      </c>
      <c r="F15" s="395">
        <v>4.8019702955443319E-2</v>
      </c>
      <c r="G15" s="395">
        <v>0.49663822084303078</v>
      </c>
      <c r="H15" s="396">
        <v>0.16496306476550421</v>
      </c>
    </row>
    <row r="16" spans="1:9" s="306" customFormat="1" ht="12.95" customHeight="1" x14ac:dyDescent="0.2">
      <c r="B16" s="391" t="s">
        <v>40</v>
      </c>
      <c r="C16" s="392">
        <v>32589</v>
      </c>
      <c r="D16" s="393">
        <v>2222</v>
      </c>
      <c r="E16" s="394">
        <v>6.8182515572739272E-2</v>
      </c>
      <c r="F16" s="395">
        <v>2.7779166875031253E-2</v>
      </c>
      <c r="G16" s="395">
        <v>0.4896430145438519</v>
      </c>
      <c r="H16" s="396">
        <v>9.5430338429823056E-2</v>
      </c>
    </row>
    <row r="17" spans="2:8" s="306" customFormat="1" ht="12.95" customHeight="1" x14ac:dyDescent="0.2">
      <c r="B17" s="391" t="s">
        <v>41</v>
      </c>
      <c r="C17" s="392">
        <v>39091</v>
      </c>
      <c r="D17" s="393">
        <v>2867</v>
      </c>
      <c r="E17" s="394">
        <v>7.3341689903046736E-2</v>
      </c>
      <c r="F17" s="395">
        <v>3.5842876431464721E-2</v>
      </c>
      <c r="G17" s="395">
        <v>0.48808307797071843</v>
      </c>
      <c r="H17" s="396">
        <v>0.12313176430166638</v>
      </c>
    </row>
    <row r="18" spans="2:8" s="306" customFormat="1" ht="12.95" customHeight="1" x14ac:dyDescent="0.2">
      <c r="B18" s="391" t="s">
        <v>42</v>
      </c>
      <c r="C18" s="392">
        <v>17910</v>
      </c>
      <c r="D18" s="393">
        <v>1243</v>
      </c>
      <c r="E18" s="394">
        <v>6.9402568397543274E-2</v>
      </c>
      <c r="F18" s="395">
        <v>1.5539830974646196E-2</v>
      </c>
      <c r="G18" s="395">
        <v>0.4646728971962617</v>
      </c>
      <c r="H18" s="396">
        <v>5.338429823054458E-2</v>
      </c>
    </row>
    <row r="19" spans="2:8" s="306" customFormat="1" ht="12.95" customHeight="1" x14ac:dyDescent="0.2">
      <c r="B19" s="391" t="s">
        <v>43</v>
      </c>
      <c r="C19" s="392">
        <v>23225</v>
      </c>
      <c r="D19" s="393">
        <v>1731</v>
      </c>
      <c r="E19" s="394">
        <v>7.4531754574811621E-2</v>
      </c>
      <c r="F19" s="395">
        <v>2.1640746111916787E-2</v>
      </c>
      <c r="G19" s="395">
        <v>0.5296817625458996</v>
      </c>
      <c r="H19" s="396">
        <v>7.434289640955162E-2</v>
      </c>
    </row>
    <row r="20" spans="2:8" s="306" customFormat="1" ht="12.95" customHeight="1" x14ac:dyDescent="0.2">
      <c r="B20" s="391" t="s">
        <v>44</v>
      </c>
      <c r="C20" s="392">
        <v>66182</v>
      </c>
      <c r="D20" s="393">
        <v>3509</v>
      </c>
      <c r="E20" s="394">
        <v>5.3020458735003474E-2</v>
      </c>
      <c r="F20" s="395">
        <v>4.3869080362054308E-2</v>
      </c>
      <c r="G20" s="395">
        <v>0.47265625</v>
      </c>
      <c r="H20" s="396">
        <v>0.15070434633224533</v>
      </c>
    </row>
    <row r="21" spans="2:8" s="306" customFormat="1" ht="12.95" customHeight="1" x14ac:dyDescent="0.2">
      <c r="B21" s="391" t="s">
        <v>45</v>
      </c>
      <c r="C21" s="392">
        <v>91528</v>
      </c>
      <c r="D21" s="393">
        <v>6205</v>
      </c>
      <c r="E21" s="394">
        <v>6.7793462109955419E-2</v>
      </c>
      <c r="F21" s="395">
        <v>7.7574136120418066E-2</v>
      </c>
      <c r="G21" s="421">
        <v>0.4987942122186495</v>
      </c>
      <c r="H21" s="397">
        <v>0.26649201168184161</v>
      </c>
    </row>
    <row r="22" spans="2:8" s="306" customFormat="1" ht="12.95" customHeight="1" x14ac:dyDescent="0.2">
      <c r="B22" s="398" t="s">
        <v>46</v>
      </c>
      <c r="C22" s="399">
        <v>365179</v>
      </c>
      <c r="D22" s="400">
        <v>23284</v>
      </c>
      <c r="E22" s="401">
        <v>6.3760511968103312E-2</v>
      </c>
      <c r="F22" s="402">
        <v>0.29109366404960746</v>
      </c>
      <c r="G22" s="402">
        <v>0.49091292430950872</v>
      </c>
      <c r="H22" s="403">
        <v>1</v>
      </c>
    </row>
    <row r="23" spans="2:8" s="306" customFormat="1" ht="6" customHeight="1" x14ac:dyDescent="0.2">
      <c r="B23" s="323"/>
      <c r="C23" s="404"/>
      <c r="D23" s="405"/>
      <c r="E23" s="405"/>
      <c r="F23" s="405"/>
      <c r="G23" s="405"/>
      <c r="H23" s="425"/>
    </row>
    <row r="24" spans="2:8" s="306" customFormat="1" ht="12.95" customHeight="1" x14ac:dyDescent="0.2">
      <c r="B24" s="385" t="s">
        <v>47</v>
      </c>
      <c r="C24" s="386">
        <v>3763</v>
      </c>
      <c r="D24" s="387">
        <v>300</v>
      </c>
      <c r="E24" s="406">
        <v>7.9723624767472759E-2</v>
      </c>
      <c r="F24" s="407">
        <v>3.7505625843876583E-3</v>
      </c>
      <c r="G24" s="407">
        <v>0.46082949308755761</v>
      </c>
      <c r="H24" s="408">
        <v>0.15376729882111737</v>
      </c>
    </row>
    <row r="25" spans="2:8" s="306" customFormat="1" ht="12.95" customHeight="1" x14ac:dyDescent="0.2">
      <c r="B25" s="391" t="s">
        <v>48</v>
      </c>
      <c r="C25" s="392">
        <v>2372</v>
      </c>
      <c r="D25" s="393">
        <v>170</v>
      </c>
      <c r="E25" s="394">
        <v>7.1669477234401355E-2</v>
      </c>
      <c r="F25" s="395">
        <v>2.1253187978196729E-3</v>
      </c>
      <c r="G25" s="395">
        <v>0.39719626168224298</v>
      </c>
      <c r="H25" s="396">
        <v>8.713480266529984E-2</v>
      </c>
    </row>
    <row r="26" spans="2:8" s="306" customFormat="1" ht="12.95" customHeight="1" x14ac:dyDescent="0.2">
      <c r="B26" s="391" t="s">
        <v>49</v>
      </c>
      <c r="C26" s="392">
        <v>23701</v>
      </c>
      <c r="D26" s="393">
        <v>1481</v>
      </c>
      <c r="E26" s="394">
        <v>6.24868149023248E-2</v>
      </c>
      <c r="F26" s="395">
        <v>1.8515277291593739E-2</v>
      </c>
      <c r="G26" s="421">
        <v>0.45597290640394089</v>
      </c>
      <c r="H26" s="397">
        <v>0.75909789851358278</v>
      </c>
    </row>
    <row r="27" spans="2:8" s="306" customFormat="1" ht="12.95" customHeight="1" x14ac:dyDescent="0.2">
      <c r="B27" s="398" t="s">
        <v>50</v>
      </c>
      <c r="C27" s="399">
        <v>29836</v>
      </c>
      <c r="D27" s="400">
        <v>1951</v>
      </c>
      <c r="E27" s="401">
        <v>6.5390803056710009E-2</v>
      </c>
      <c r="F27" s="402">
        <v>2.439115867380107E-2</v>
      </c>
      <c r="G27" s="402">
        <v>0.45088976195978736</v>
      </c>
      <c r="H27" s="403">
        <v>1</v>
      </c>
    </row>
    <row r="28" spans="2:8" s="306" customFormat="1" ht="6" customHeight="1" x14ac:dyDescent="0.2">
      <c r="B28" s="323"/>
      <c r="C28" s="404"/>
      <c r="D28" s="405"/>
      <c r="E28" s="405"/>
      <c r="F28" s="405"/>
      <c r="G28" s="405"/>
      <c r="H28" s="425"/>
    </row>
    <row r="29" spans="2:8" s="306" customFormat="1" ht="12.95" customHeight="1" x14ac:dyDescent="0.2">
      <c r="B29" s="409" t="s">
        <v>51</v>
      </c>
      <c r="C29" s="410">
        <v>28517</v>
      </c>
      <c r="D29" s="411">
        <v>1534</v>
      </c>
      <c r="E29" s="412">
        <v>5.3792474664235368E-2</v>
      </c>
      <c r="F29" s="413">
        <v>1.9177876681502226E-2</v>
      </c>
      <c r="G29" s="413">
        <v>0.46654501216545013</v>
      </c>
      <c r="H29" s="414"/>
    </row>
    <row r="30" spans="2:8" s="306" customFormat="1" ht="6" customHeight="1" x14ac:dyDescent="0.2">
      <c r="B30" s="323"/>
      <c r="C30" s="404"/>
      <c r="D30" s="405"/>
      <c r="E30" s="405"/>
      <c r="F30" s="405"/>
      <c r="G30" s="405"/>
      <c r="H30" s="425"/>
    </row>
    <row r="31" spans="2:8" s="306" customFormat="1" ht="12.95" customHeight="1" x14ac:dyDescent="0.2">
      <c r="B31" s="409" t="s">
        <v>52</v>
      </c>
      <c r="C31" s="410">
        <v>14784</v>
      </c>
      <c r="D31" s="411">
        <v>1085</v>
      </c>
      <c r="E31" s="412">
        <v>7.3390151515151519E-2</v>
      </c>
      <c r="F31" s="413">
        <v>1.356453468020203E-2</v>
      </c>
      <c r="G31" s="413">
        <v>0.44394435351882161</v>
      </c>
      <c r="H31" s="414"/>
    </row>
    <row r="32" spans="2:8" s="306" customFormat="1" ht="6" customHeight="1" x14ac:dyDescent="0.2">
      <c r="B32" s="323"/>
      <c r="C32" s="404"/>
      <c r="D32" s="405"/>
      <c r="E32" s="405"/>
      <c r="F32" s="405"/>
      <c r="G32" s="405"/>
      <c r="H32" s="425"/>
    </row>
    <row r="33" spans="2:8" s="306" customFormat="1" ht="12.95" customHeight="1" x14ac:dyDescent="0.2">
      <c r="B33" s="385" t="s">
        <v>53</v>
      </c>
      <c r="C33" s="386">
        <v>45461</v>
      </c>
      <c r="D33" s="387">
        <v>1888</v>
      </c>
      <c r="E33" s="406">
        <v>4.1530102725412993E-2</v>
      </c>
      <c r="F33" s="407">
        <v>2.3603540531079662E-2</v>
      </c>
      <c r="G33" s="407">
        <v>0.47259073842302879</v>
      </c>
      <c r="H33" s="408">
        <v>0.53560283687943266</v>
      </c>
    </row>
    <row r="34" spans="2:8" s="306" customFormat="1" ht="12.95" customHeight="1" x14ac:dyDescent="0.2">
      <c r="B34" s="415" t="s">
        <v>54</v>
      </c>
      <c r="C34" s="392">
        <v>42014</v>
      </c>
      <c r="D34" s="393">
        <v>1637</v>
      </c>
      <c r="E34" s="394">
        <v>3.8963202741943162E-2</v>
      </c>
      <c r="F34" s="395">
        <v>2.046556983547532E-2</v>
      </c>
      <c r="G34" s="421">
        <v>0.48118753674309228</v>
      </c>
      <c r="H34" s="397">
        <v>0.46439716312056739</v>
      </c>
    </row>
    <row r="35" spans="2:8" s="306" customFormat="1" ht="12.95" customHeight="1" x14ac:dyDescent="0.2">
      <c r="B35" s="398" t="s">
        <v>55</v>
      </c>
      <c r="C35" s="399">
        <v>87475</v>
      </c>
      <c r="D35" s="400">
        <v>3525</v>
      </c>
      <c r="E35" s="401">
        <v>4.0297227779365535E-2</v>
      </c>
      <c r="F35" s="402">
        <v>4.4069110366554982E-2</v>
      </c>
      <c r="G35" s="402">
        <v>0.47654454508584559</v>
      </c>
      <c r="H35" s="403">
        <v>1</v>
      </c>
    </row>
    <row r="36" spans="2:8" s="306" customFormat="1" ht="6" customHeight="1" x14ac:dyDescent="0.2">
      <c r="B36" s="323"/>
      <c r="C36" s="404"/>
      <c r="D36" s="405"/>
      <c r="E36" s="405"/>
      <c r="F36" s="416"/>
      <c r="G36" s="416"/>
      <c r="H36" s="425"/>
    </row>
    <row r="37" spans="2:8" s="306" customFormat="1" ht="12.95" customHeight="1" x14ac:dyDescent="0.2">
      <c r="B37" s="409" t="s">
        <v>56</v>
      </c>
      <c r="C37" s="410">
        <v>16001</v>
      </c>
      <c r="D37" s="411">
        <v>794</v>
      </c>
      <c r="E37" s="412">
        <v>4.9621898631335544E-2</v>
      </c>
      <c r="F37" s="413">
        <v>9.9264889733460017E-3</v>
      </c>
      <c r="G37" s="413">
        <v>0.4438233650083846</v>
      </c>
      <c r="H37" s="414"/>
    </row>
    <row r="38" spans="2:8" s="306" customFormat="1" ht="6" customHeight="1" x14ac:dyDescent="0.2">
      <c r="B38" s="323"/>
      <c r="C38" s="404"/>
      <c r="D38" s="405"/>
      <c r="E38" s="405"/>
      <c r="F38" s="405"/>
      <c r="G38" s="405"/>
      <c r="H38" s="425"/>
    </row>
    <row r="39" spans="2:8" s="306" customFormat="1" ht="12.95" customHeight="1" x14ac:dyDescent="0.2">
      <c r="B39" s="385" t="s">
        <v>57</v>
      </c>
      <c r="C39" s="386">
        <v>13860</v>
      </c>
      <c r="D39" s="387">
        <v>778</v>
      </c>
      <c r="E39" s="406">
        <v>5.6132756132756131E-2</v>
      </c>
      <c r="F39" s="407">
        <v>9.7264589688453272E-3</v>
      </c>
      <c r="G39" s="407">
        <v>0.48685857321652065</v>
      </c>
      <c r="H39" s="408">
        <v>0.18692936088419029</v>
      </c>
    </row>
    <row r="40" spans="2:8" s="306" customFormat="1" ht="12.95" customHeight="1" x14ac:dyDescent="0.2">
      <c r="B40" s="391" t="s">
        <v>58</v>
      </c>
      <c r="C40" s="392">
        <v>20957</v>
      </c>
      <c r="D40" s="393">
        <v>1202</v>
      </c>
      <c r="E40" s="394">
        <v>5.7355537529226515E-2</v>
      </c>
      <c r="F40" s="395">
        <v>1.5027254088113217E-2</v>
      </c>
      <c r="G40" s="395">
        <v>0.49916943521594687</v>
      </c>
      <c r="H40" s="396">
        <v>0.28880345987506006</v>
      </c>
    </row>
    <row r="41" spans="2:8" s="306" customFormat="1" ht="12.95" customHeight="1" x14ac:dyDescent="0.2">
      <c r="B41" s="391" t="s">
        <v>59</v>
      </c>
      <c r="C41" s="392">
        <v>5276</v>
      </c>
      <c r="D41" s="393">
        <v>314</v>
      </c>
      <c r="E41" s="394">
        <v>5.9514783927217589E-2</v>
      </c>
      <c r="F41" s="395">
        <v>3.9255888383257489E-3</v>
      </c>
      <c r="G41" s="395">
        <v>0.49920508744038156</v>
      </c>
      <c r="H41" s="396">
        <v>7.5444497837578089E-2</v>
      </c>
    </row>
    <row r="42" spans="2:8" s="306" customFormat="1" ht="12.95" customHeight="1" x14ac:dyDescent="0.2">
      <c r="B42" s="391" t="s">
        <v>60</v>
      </c>
      <c r="C42" s="392">
        <v>7310</v>
      </c>
      <c r="D42" s="393">
        <v>386</v>
      </c>
      <c r="E42" s="394">
        <v>5.2804377564979479E-2</v>
      </c>
      <c r="F42" s="395">
        <v>4.8257238585787867E-3</v>
      </c>
      <c r="G42" s="395">
        <v>0.45146198830409356</v>
      </c>
      <c r="H42" s="396">
        <v>9.2743873137914462E-2</v>
      </c>
    </row>
    <row r="43" spans="2:8" s="306" customFormat="1" ht="12.95" customHeight="1" x14ac:dyDescent="0.2">
      <c r="B43" s="391" t="s">
        <v>61</v>
      </c>
      <c r="C43" s="392">
        <v>28628</v>
      </c>
      <c r="D43" s="393">
        <v>1482</v>
      </c>
      <c r="E43" s="394">
        <v>5.1767500349308368E-2</v>
      </c>
      <c r="F43" s="395">
        <v>1.8527779166875032E-2</v>
      </c>
      <c r="G43" s="421">
        <v>0.49515536251252923</v>
      </c>
      <c r="H43" s="397">
        <v>0.35607880826525706</v>
      </c>
    </row>
    <row r="44" spans="2:8" s="306" customFormat="1" ht="12.95" customHeight="1" x14ac:dyDescent="0.2">
      <c r="B44" s="398" t="s">
        <v>62</v>
      </c>
      <c r="C44" s="399">
        <v>76031</v>
      </c>
      <c r="D44" s="400">
        <v>4162</v>
      </c>
      <c r="E44" s="401">
        <v>5.4740829398534807E-2</v>
      </c>
      <c r="F44" s="402">
        <v>5.2032804920738113E-2</v>
      </c>
      <c r="G44" s="402">
        <v>0.4906283154544383</v>
      </c>
      <c r="H44" s="403">
        <v>1</v>
      </c>
    </row>
    <row r="45" spans="2:8" s="306" customFormat="1" ht="6" customHeight="1" x14ac:dyDescent="0.2">
      <c r="B45" s="323"/>
      <c r="C45" s="404"/>
      <c r="D45" s="405"/>
      <c r="E45" s="405"/>
      <c r="F45" s="405"/>
      <c r="G45" s="405"/>
      <c r="H45" s="425"/>
    </row>
    <row r="46" spans="2:8" s="306" customFormat="1" ht="12.95" customHeight="1" x14ac:dyDescent="0.2">
      <c r="B46" s="385" t="s">
        <v>63</v>
      </c>
      <c r="C46" s="386">
        <v>4731</v>
      </c>
      <c r="D46" s="387">
        <v>230</v>
      </c>
      <c r="E46" s="406">
        <v>4.8615514690340311E-2</v>
      </c>
      <c r="F46" s="407">
        <v>2.8754313146972044E-3</v>
      </c>
      <c r="G46" s="407">
        <v>0.43151969981238275</v>
      </c>
      <c r="H46" s="408">
        <v>6.5733066590454414E-2</v>
      </c>
    </row>
    <row r="47" spans="2:8" s="306" customFormat="1" ht="12.95" customHeight="1" x14ac:dyDescent="0.2">
      <c r="B47" s="391" t="s">
        <v>64</v>
      </c>
      <c r="C47" s="392">
        <v>7816</v>
      </c>
      <c r="D47" s="393">
        <v>369</v>
      </c>
      <c r="E47" s="394">
        <v>4.7210849539406345E-2</v>
      </c>
      <c r="F47" s="395">
        <v>4.6131919787968196E-3</v>
      </c>
      <c r="G47" s="395">
        <v>0.41742081447963802</v>
      </c>
      <c r="H47" s="396">
        <v>0.10545870248642469</v>
      </c>
    </row>
    <row r="48" spans="2:8" s="306" customFormat="1" ht="12.95" customHeight="1" x14ac:dyDescent="0.2">
      <c r="B48" s="391" t="s">
        <v>65</v>
      </c>
      <c r="C48" s="392">
        <v>11935</v>
      </c>
      <c r="D48" s="393">
        <v>611</v>
      </c>
      <c r="E48" s="394">
        <v>5.1193967322999578E-2</v>
      </c>
      <c r="F48" s="395">
        <v>7.6386457968695308E-3</v>
      </c>
      <c r="G48" s="395">
        <v>0.47734375000000001</v>
      </c>
      <c r="H48" s="396">
        <v>0.17462132037725064</v>
      </c>
    </row>
    <row r="49" spans="2:8" s="306" customFormat="1" ht="12.95" customHeight="1" x14ac:dyDescent="0.2">
      <c r="B49" s="391" t="s">
        <v>66</v>
      </c>
      <c r="C49" s="392">
        <v>3544</v>
      </c>
      <c r="D49" s="393">
        <v>262</v>
      </c>
      <c r="E49" s="394">
        <v>7.3927765237020313E-2</v>
      </c>
      <c r="F49" s="395">
        <v>3.2754913236985547E-3</v>
      </c>
      <c r="G49" s="395">
        <v>0.4952741020793951</v>
      </c>
      <c r="H49" s="396">
        <v>7.4878536724778511E-2</v>
      </c>
    </row>
    <row r="50" spans="2:8" s="306" customFormat="1" ht="12.95" customHeight="1" x14ac:dyDescent="0.2">
      <c r="B50" s="391" t="s">
        <v>67</v>
      </c>
      <c r="C50" s="392">
        <v>9703</v>
      </c>
      <c r="D50" s="393">
        <v>623</v>
      </c>
      <c r="E50" s="394">
        <v>6.420694630526641E-2</v>
      </c>
      <c r="F50" s="395">
        <v>7.7886683002450366E-3</v>
      </c>
      <c r="G50" s="395">
        <v>0.50323101777059775</v>
      </c>
      <c r="H50" s="396">
        <v>0.17805087167762218</v>
      </c>
    </row>
    <row r="51" spans="2:8" s="306" customFormat="1" ht="12.95" customHeight="1" x14ac:dyDescent="0.2">
      <c r="B51" s="391" t="s">
        <v>68</v>
      </c>
      <c r="C51" s="392">
        <v>2715</v>
      </c>
      <c r="D51" s="393">
        <v>153</v>
      </c>
      <c r="E51" s="394">
        <v>5.6353591160220998E-2</v>
      </c>
      <c r="F51" s="395">
        <v>1.9127869180377056E-3</v>
      </c>
      <c r="G51" s="395">
        <v>0.4751552795031056</v>
      </c>
      <c r="H51" s="396">
        <v>4.3726779079737065E-2</v>
      </c>
    </row>
    <row r="52" spans="2:8" s="306" customFormat="1" ht="12.95" customHeight="1" x14ac:dyDescent="0.2">
      <c r="B52" s="391" t="s">
        <v>69</v>
      </c>
      <c r="C52" s="392">
        <v>1354</v>
      </c>
      <c r="D52" s="393">
        <v>98</v>
      </c>
      <c r="E52" s="394">
        <v>7.2378138847858195E-2</v>
      </c>
      <c r="F52" s="395">
        <v>1.2251837775666349E-3</v>
      </c>
      <c r="G52" s="395">
        <v>0.38735177865612647</v>
      </c>
      <c r="H52" s="396">
        <v>2.8008002286367534E-2</v>
      </c>
    </row>
    <row r="53" spans="2:8" s="306" customFormat="1" ht="12.95" customHeight="1" x14ac:dyDescent="0.2">
      <c r="B53" s="391" t="s">
        <v>70</v>
      </c>
      <c r="C53" s="392">
        <v>13215</v>
      </c>
      <c r="D53" s="393">
        <v>889</v>
      </c>
      <c r="E53" s="394">
        <v>6.7272039349224363E-2</v>
      </c>
      <c r="F53" s="395">
        <v>1.111416712506876E-2</v>
      </c>
      <c r="G53" s="395">
        <v>0.50945558739255015</v>
      </c>
      <c r="H53" s="396">
        <v>0.2540725921691912</v>
      </c>
    </row>
    <row r="54" spans="2:8" s="306" customFormat="1" ht="12.95" customHeight="1" x14ac:dyDescent="0.2">
      <c r="B54" s="391" t="s">
        <v>71</v>
      </c>
      <c r="C54" s="392">
        <v>4679</v>
      </c>
      <c r="D54" s="393">
        <v>264</v>
      </c>
      <c r="E54" s="394">
        <v>5.6422312459927335E-2</v>
      </c>
      <c r="F54" s="395">
        <v>3.300495074261139E-3</v>
      </c>
      <c r="G54" s="421">
        <v>0.49345794392523362</v>
      </c>
      <c r="H54" s="397">
        <v>7.5450128608173767E-2</v>
      </c>
    </row>
    <row r="55" spans="2:8" s="306" customFormat="1" ht="12.95" customHeight="1" x14ac:dyDescent="0.2">
      <c r="B55" s="398" t="s">
        <v>72</v>
      </c>
      <c r="C55" s="399">
        <v>59692</v>
      </c>
      <c r="D55" s="400">
        <v>3499</v>
      </c>
      <c r="E55" s="401">
        <v>5.861757019366079E-2</v>
      </c>
      <c r="F55" s="402">
        <v>4.3744061609241387E-2</v>
      </c>
      <c r="G55" s="402">
        <v>0.47807077469599674</v>
      </c>
      <c r="H55" s="403">
        <v>1</v>
      </c>
    </row>
    <row r="56" spans="2:8" s="306" customFormat="1" ht="6" customHeight="1" x14ac:dyDescent="0.2">
      <c r="B56" s="323"/>
      <c r="C56" s="404"/>
      <c r="D56" s="405"/>
      <c r="E56" s="405"/>
      <c r="F56" s="405"/>
      <c r="G56" s="405"/>
      <c r="H56" s="425"/>
    </row>
    <row r="57" spans="2:8" s="306" customFormat="1" ht="12.95" customHeight="1" x14ac:dyDescent="0.2">
      <c r="B57" s="385" t="s">
        <v>73</v>
      </c>
      <c r="C57" s="386">
        <v>143378</v>
      </c>
      <c r="D57" s="387">
        <v>6853</v>
      </c>
      <c r="E57" s="406">
        <v>4.7796733111077017E-2</v>
      </c>
      <c r="F57" s="407">
        <v>8.5675351302695407E-2</v>
      </c>
      <c r="G57" s="407">
        <v>0.45717144763175449</v>
      </c>
      <c r="H57" s="408">
        <v>0.71422615945805101</v>
      </c>
    </row>
    <row r="58" spans="2:8" s="306" customFormat="1" ht="12.95" customHeight="1" x14ac:dyDescent="0.2">
      <c r="B58" s="391" t="s">
        <v>74</v>
      </c>
      <c r="C58" s="392">
        <v>16261</v>
      </c>
      <c r="D58" s="393">
        <v>875</v>
      </c>
      <c r="E58" s="394">
        <v>5.3809728798966852E-2</v>
      </c>
      <c r="F58" s="395">
        <v>1.0939140871130669E-2</v>
      </c>
      <c r="G58" s="395">
        <v>0.45196280991735538</v>
      </c>
      <c r="H58" s="396">
        <v>9.1193329859301717E-2</v>
      </c>
    </row>
    <row r="59" spans="2:8" s="306" customFormat="1" ht="12.95" customHeight="1" x14ac:dyDescent="0.2">
      <c r="B59" s="391" t="s">
        <v>75</v>
      </c>
      <c r="C59" s="392">
        <v>9409</v>
      </c>
      <c r="D59" s="393">
        <v>655</v>
      </c>
      <c r="E59" s="394">
        <v>6.9614199171006488E-2</v>
      </c>
      <c r="F59" s="395">
        <v>8.1887283092463865E-3</v>
      </c>
      <c r="G59" s="395">
        <v>0.4777534646243618</v>
      </c>
      <c r="H59" s="396">
        <v>6.8264721208963E-2</v>
      </c>
    </row>
    <row r="60" spans="2:8" s="306" customFormat="1" ht="12.95" customHeight="1" x14ac:dyDescent="0.2">
      <c r="B60" s="391" t="s">
        <v>76</v>
      </c>
      <c r="C60" s="392">
        <v>22379</v>
      </c>
      <c r="D60" s="393">
        <v>1212</v>
      </c>
      <c r="E60" s="394">
        <v>5.4157915903302205E-2</v>
      </c>
      <c r="F60" s="395">
        <v>1.5152272840926139E-2</v>
      </c>
      <c r="G60" s="421">
        <v>0.4645458029896512</v>
      </c>
      <c r="H60" s="397">
        <v>0.12631578947368421</v>
      </c>
    </row>
    <row r="61" spans="2:8" s="306" customFormat="1" ht="12.95" customHeight="1" x14ac:dyDescent="0.2">
      <c r="B61" s="398" t="s">
        <v>77</v>
      </c>
      <c r="C61" s="399">
        <v>191427</v>
      </c>
      <c r="D61" s="400">
        <v>9595</v>
      </c>
      <c r="E61" s="401">
        <v>5.012354579030126E-2</v>
      </c>
      <c r="F61" s="402">
        <v>0.1199554933239986</v>
      </c>
      <c r="G61" s="402">
        <v>0.45895915048311492</v>
      </c>
      <c r="H61" s="403">
        <v>1</v>
      </c>
    </row>
    <row r="62" spans="2:8" s="306" customFormat="1" ht="6" customHeight="1" x14ac:dyDescent="0.2">
      <c r="B62" s="323"/>
      <c r="C62" s="404"/>
      <c r="D62" s="405"/>
      <c r="E62" s="405"/>
      <c r="F62" s="405"/>
      <c r="G62" s="405"/>
      <c r="H62" s="425"/>
    </row>
    <row r="63" spans="2:8" s="306" customFormat="1" ht="12.95" customHeight="1" x14ac:dyDescent="0.2">
      <c r="B63" s="385" t="s">
        <v>78</v>
      </c>
      <c r="C63" s="386">
        <v>71567</v>
      </c>
      <c r="D63" s="387">
        <v>2738</v>
      </c>
      <c r="E63" s="406">
        <v>3.8257856274539939E-2</v>
      </c>
      <c r="F63" s="407">
        <v>3.4230134520178028E-2</v>
      </c>
      <c r="G63" s="407">
        <v>0.4753472222222222</v>
      </c>
      <c r="H63" s="408">
        <v>0.36064278187565857</v>
      </c>
    </row>
    <row r="64" spans="2:8" s="306" customFormat="1" ht="12.95" customHeight="1" x14ac:dyDescent="0.2">
      <c r="B64" s="391" t="s">
        <v>79</v>
      </c>
      <c r="C64" s="392">
        <v>19736</v>
      </c>
      <c r="D64" s="393">
        <v>934</v>
      </c>
      <c r="E64" s="394">
        <v>4.732468585326307E-2</v>
      </c>
      <c r="F64" s="395">
        <v>1.1676751512726909E-2</v>
      </c>
      <c r="G64" s="395">
        <v>0.47653061224489796</v>
      </c>
      <c r="H64" s="396">
        <v>0.12302423603793466</v>
      </c>
    </row>
    <row r="65" spans="2:8" s="306" customFormat="1" ht="12.95" customHeight="1" x14ac:dyDescent="0.2">
      <c r="B65" s="391" t="s">
        <v>80</v>
      </c>
      <c r="C65" s="392">
        <v>90438</v>
      </c>
      <c r="D65" s="393">
        <v>3920</v>
      </c>
      <c r="E65" s="394">
        <v>4.3344611778234815E-2</v>
      </c>
      <c r="F65" s="395">
        <v>4.9007351102665402E-2</v>
      </c>
      <c r="G65" s="421">
        <v>0.47047527604416706</v>
      </c>
      <c r="H65" s="397">
        <v>0.51633298208640677</v>
      </c>
    </row>
    <row r="66" spans="2:8" s="306" customFormat="1" ht="12.95" customHeight="1" x14ac:dyDescent="0.2">
      <c r="B66" s="398" t="s">
        <v>81</v>
      </c>
      <c r="C66" s="399">
        <v>181741</v>
      </c>
      <c r="D66" s="400">
        <v>7592</v>
      </c>
      <c r="E66" s="401">
        <v>4.177373294963712E-2</v>
      </c>
      <c r="F66" s="402">
        <v>9.4914237135570331E-2</v>
      </c>
      <c r="G66" s="402">
        <v>0.47296287067032144</v>
      </c>
      <c r="H66" s="403">
        <v>1</v>
      </c>
    </row>
    <row r="67" spans="2:8" s="306" customFormat="1" ht="6" customHeight="1" x14ac:dyDescent="0.2">
      <c r="B67" s="323"/>
      <c r="C67" s="404"/>
      <c r="D67" s="405"/>
      <c r="E67" s="405"/>
      <c r="F67" s="405"/>
      <c r="G67" s="405"/>
      <c r="H67" s="425"/>
    </row>
    <row r="68" spans="2:8" s="306" customFormat="1" ht="12.95" customHeight="1" x14ac:dyDescent="0.2">
      <c r="B68" s="385" t="s">
        <v>82</v>
      </c>
      <c r="C68" s="386">
        <v>28443</v>
      </c>
      <c r="D68" s="387">
        <v>1752</v>
      </c>
      <c r="E68" s="406">
        <v>6.1596877966459233E-2</v>
      </c>
      <c r="F68" s="407">
        <v>2.1903285492823922E-2</v>
      </c>
      <c r="G68" s="407">
        <v>0.51273046532045652</v>
      </c>
      <c r="H68" s="408">
        <v>0.66138165345413369</v>
      </c>
    </row>
    <row r="69" spans="2:8" s="306" customFormat="1" ht="12.95" customHeight="1" x14ac:dyDescent="0.2">
      <c r="B69" s="391" t="s">
        <v>83</v>
      </c>
      <c r="C69" s="392">
        <v>13411</v>
      </c>
      <c r="D69" s="393">
        <v>897</v>
      </c>
      <c r="E69" s="394">
        <v>6.6885392588173886E-2</v>
      </c>
      <c r="F69" s="395">
        <v>1.1214182127319098E-2</v>
      </c>
      <c r="G69" s="421">
        <v>0.50965909090909089</v>
      </c>
      <c r="H69" s="397">
        <v>0.33861834654586637</v>
      </c>
    </row>
    <row r="70" spans="2:8" s="306" customFormat="1" ht="12.95" customHeight="1" x14ac:dyDescent="0.2">
      <c r="B70" s="398" t="s">
        <v>84</v>
      </c>
      <c r="C70" s="399">
        <v>41854</v>
      </c>
      <c r="D70" s="400">
        <v>2649</v>
      </c>
      <c r="E70" s="401">
        <v>6.3291441678214752E-2</v>
      </c>
      <c r="F70" s="402">
        <v>3.3117467620143025E-2</v>
      </c>
      <c r="G70" s="402">
        <v>0.51168630480973532</v>
      </c>
      <c r="H70" s="403">
        <v>1</v>
      </c>
    </row>
    <row r="71" spans="2:8" s="306" customFormat="1" ht="6" customHeight="1" x14ac:dyDescent="0.2">
      <c r="B71" s="323"/>
      <c r="C71" s="404"/>
      <c r="D71" s="405"/>
      <c r="E71" s="405"/>
      <c r="F71" s="405"/>
      <c r="G71" s="405"/>
      <c r="H71" s="425"/>
    </row>
    <row r="72" spans="2:8" s="306" customFormat="1" ht="12.95" customHeight="1" x14ac:dyDescent="0.2">
      <c r="B72" s="385" t="s">
        <v>85</v>
      </c>
      <c r="C72" s="386">
        <v>26099</v>
      </c>
      <c r="D72" s="387">
        <v>781</v>
      </c>
      <c r="E72" s="406">
        <v>2.992451818077321E-2</v>
      </c>
      <c r="F72" s="407">
        <v>9.7639645946892041E-3</v>
      </c>
      <c r="G72" s="407">
        <v>0.49493029150823825</v>
      </c>
      <c r="H72" s="408">
        <v>0.38682516097077763</v>
      </c>
    </row>
    <row r="73" spans="2:8" s="306" customFormat="1" ht="12.95" customHeight="1" x14ac:dyDescent="0.2">
      <c r="B73" s="391" t="s">
        <v>86</v>
      </c>
      <c r="C73" s="392">
        <v>6244</v>
      </c>
      <c r="D73" s="393">
        <v>215</v>
      </c>
      <c r="E73" s="394">
        <v>3.4433055733504164E-2</v>
      </c>
      <c r="F73" s="395">
        <v>2.6879031854778216E-3</v>
      </c>
      <c r="G73" s="395">
        <v>0.47884187082405344</v>
      </c>
      <c r="H73" s="396">
        <v>0.10648836057454185</v>
      </c>
    </row>
    <row r="74" spans="2:8" s="306" customFormat="1" ht="12.95" customHeight="1" x14ac:dyDescent="0.2">
      <c r="B74" s="391" t="s">
        <v>87</v>
      </c>
      <c r="C74" s="392">
        <v>7933</v>
      </c>
      <c r="D74" s="393">
        <v>290</v>
      </c>
      <c r="E74" s="394">
        <v>3.6556157821757217E-2</v>
      </c>
      <c r="F74" s="395">
        <v>3.6255438315747363E-3</v>
      </c>
      <c r="G74" s="395">
        <v>0.4948805460750853</v>
      </c>
      <c r="H74" s="396">
        <v>0.14363546310054481</v>
      </c>
    </row>
    <row r="75" spans="2:8" s="306" customFormat="1" ht="12.95" customHeight="1" x14ac:dyDescent="0.2">
      <c r="B75" s="391" t="s">
        <v>88</v>
      </c>
      <c r="C75" s="392">
        <v>25209</v>
      </c>
      <c r="D75" s="393">
        <v>733</v>
      </c>
      <c r="E75" s="394">
        <v>2.9076916974096551E-2</v>
      </c>
      <c r="F75" s="395">
        <v>9.1638745811871789E-3</v>
      </c>
      <c r="G75" s="421">
        <v>0.48671978751660028</v>
      </c>
      <c r="H75" s="397">
        <v>0.3630510153541357</v>
      </c>
    </row>
    <row r="76" spans="2:8" s="306" customFormat="1" ht="12.95" customHeight="1" x14ac:dyDescent="0.2">
      <c r="B76" s="398" t="s">
        <v>89</v>
      </c>
      <c r="C76" s="399">
        <v>65485</v>
      </c>
      <c r="D76" s="400">
        <v>2019</v>
      </c>
      <c r="E76" s="401">
        <v>3.0831488127051998E-2</v>
      </c>
      <c r="F76" s="402">
        <v>2.5241286192928938E-2</v>
      </c>
      <c r="G76" s="402">
        <v>0.49016751638747269</v>
      </c>
      <c r="H76" s="403">
        <v>1</v>
      </c>
    </row>
    <row r="77" spans="2:8" s="306" customFormat="1" ht="6" customHeight="1" x14ac:dyDescent="0.2">
      <c r="B77" s="323"/>
      <c r="C77" s="404"/>
      <c r="D77" s="405"/>
      <c r="E77" s="405"/>
      <c r="F77" s="405"/>
      <c r="G77" s="405"/>
      <c r="H77" s="425"/>
    </row>
    <row r="78" spans="2:8" s="306" customFormat="1" ht="12.95" customHeight="1" x14ac:dyDescent="0.2">
      <c r="B78" s="409" t="s">
        <v>90</v>
      </c>
      <c r="C78" s="410">
        <v>168097</v>
      </c>
      <c r="D78" s="417">
        <v>8435</v>
      </c>
      <c r="E78" s="418">
        <v>5.0179360726247346E-2</v>
      </c>
      <c r="F78" s="413">
        <v>0.10545331799769965</v>
      </c>
      <c r="G78" s="413">
        <v>0.4702045821952171</v>
      </c>
      <c r="H78" s="414"/>
    </row>
    <row r="79" spans="2:8" s="306" customFormat="1" ht="6" customHeight="1" x14ac:dyDescent="0.2">
      <c r="B79" s="323"/>
      <c r="C79" s="404"/>
      <c r="D79" s="405"/>
      <c r="E79" s="405"/>
      <c r="F79" s="405"/>
      <c r="G79" s="405"/>
      <c r="H79" s="425"/>
    </row>
    <row r="80" spans="2:8" s="306" customFormat="1" ht="12.95" customHeight="1" x14ac:dyDescent="0.2">
      <c r="B80" s="409" t="s">
        <v>91</v>
      </c>
      <c r="C80" s="410">
        <v>45796</v>
      </c>
      <c r="D80" s="411">
        <v>3400</v>
      </c>
      <c r="E80" s="412">
        <v>7.4242291903222984E-2</v>
      </c>
      <c r="F80" s="413">
        <v>4.2506375956393457E-2</v>
      </c>
      <c r="G80" s="413">
        <v>0.48076923076923078</v>
      </c>
      <c r="H80" s="414"/>
    </row>
    <row r="81" spans="2:9" s="306" customFormat="1" ht="6" customHeight="1" x14ac:dyDescent="0.2">
      <c r="B81" s="323"/>
      <c r="C81" s="404"/>
      <c r="D81" s="405"/>
      <c r="E81" s="405"/>
      <c r="F81" s="405"/>
      <c r="G81" s="405"/>
      <c r="H81" s="425"/>
    </row>
    <row r="82" spans="2:9" s="306" customFormat="1" ht="12.95" customHeight="1" x14ac:dyDescent="0.2">
      <c r="B82" s="409" t="s">
        <v>92</v>
      </c>
      <c r="C82" s="410">
        <v>17695</v>
      </c>
      <c r="D82" s="411">
        <v>1254</v>
      </c>
      <c r="E82" s="412">
        <v>7.0867476688330031E-2</v>
      </c>
      <c r="F82" s="413">
        <v>1.5677351602740412E-2</v>
      </c>
      <c r="G82" s="413">
        <v>0.47267244628722199</v>
      </c>
      <c r="H82" s="414"/>
    </row>
    <row r="83" spans="2:9" s="306" customFormat="1" ht="6" customHeight="1" x14ac:dyDescent="0.2">
      <c r="B83" s="323"/>
      <c r="C83" s="404"/>
      <c r="D83" s="405"/>
      <c r="E83" s="405"/>
      <c r="F83" s="405"/>
      <c r="G83" s="405"/>
      <c r="H83" s="425"/>
    </row>
    <row r="84" spans="2:9" s="306" customFormat="1" ht="12.95" customHeight="1" x14ac:dyDescent="0.2">
      <c r="B84" s="385" t="s">
        <v>93</v>
      </c>
      <c r="C84" s="386">
        <v>10914</v>
      </c>
      <c r="D84" s="387">
        <v>654</v>
      </c>
      <c r="E84" s="406">
        <v>5.9923034634414514E-2</v>
      </c>
      <c r="F84" s="407">
        <v>8.1762264339650947E-3</v>
      </c>
      <c r="G84" s="407">
        <v>0.46219081272084805</v>
      </c>
      <c r="H84" s="408">
        <v>0.17111459968602827</v>
      </c>
    </row>
    <row r="85" spans="2:9" s="306" customFormat="1" ht="12.95" customHeight="1" x14ac:dyDescent="0.2">
      <c r="B85" s="391" t="s">
        <v>94</v>
      </c>
      <c r="C85" s="392">
        <v>35749</v>
      </c>
      <c r="D85" s="393">
        <v>2123</v>
      </c>
      <c r="E85" s="394">
        <v>5.9386276539203892E-2</v>
      </c>
      <c r="F85" s="395">
        <v>2.6541481222183326E-2</v>
      </c>
      <c r="G85" s="395">
        <v>0.44210745522698874</v>
      </c>
      <c r="H85" s="396">
        <v>0.55546834118262689</v>
      </c>
      <c r="I85" s="327"/>
    </row>
    <row r="86" spans="2:9" s="306" customFormat="1" ht="12.95" customHeight="1" x14ac:dyDescent="0.2">
      <c r="B86" s="391" t="s">
        <v>95</v>
      </c>
      <c r="C86" s="392">
        <v>17179</v>
      </c>
      <c r="D86" s="393">
        <v>1045</v>
      </c>
      <c r="E86" s="394">
        <v>6.0830083241166538E-2</v>
      </c>
      <c r="F86" s="395">
        <v>1.3064459668950342E-2</v>
      </c>
      <c r="G86" s="421">
        <v>0.43487307532251351</v>
      </c>
      <c r="H86" s="397">
        <v>0.27341705913134484</v>
      </c>
    </row>
    <row r="87" spans="2:9" s="306" customFormat="1" ht="12.95" customHeight="1" x14ac:dyDescent="0.2">
      <c r="B87" s="398" t="s">
        <v>96</v>
      </c>
      <c r="C87" s="399">
        <v>63842</v>
      </c>
      <c r="D87" s="400">
        <v>3822</v>
      </c>
      <c r="E87" s="401">
        <v>5.9866545534287774E-2</v>
      </c>
      <c r="F87" s="402">
        <v>4.7782167325098768E-2</v>
      </c>
      <c r="G87" s="402">
        <v>0.44338747099767983</v>
      </c>
      <c r="H87" s="403">
        <v>1</v>
      </c>
    </row>
    <row r="88" spans="2:9" s="306" customFormat="1" ht="6" customHeight="1" x14ac:dyDescent="0.2">
      <c r="B88" s="323"/>
      <c r="C88" s="404"/>
      <c r="D88" s="405"/>
      <c r="E88" s="405"/>
      <c r="F88" s="405"/>
      <c r="G88" s="405"/>
      <c r="H88" s="426"/>
    </row>
    <row r="89" spans="2:9" s="306" customFormat="1" ht="12.95" customHeight="1" x14ac:dyDescent="0.2">
      <c r="B89" s="409" t="s">
        <v>97</v>
      </c>
      <c r="C89" s="410">
        <v>7421</v>
      </c>
      <c r="D89" s="411">
        <v>397</v>
      </c>
      <c r="E89" s="412">
        <v>5.3496833310874542E-2</v>
      </c>
      <c r="F89" s="413">
        <v>4.9632444866730008E-3</v>
      </c>
      <c r="G89" s="413">
        <v>0.47773766546329721</v>
      </c>
      <c r="H89" s="419"/>
    </row>
    <row r="90" spans="2:9" s="306" customFormat="1" ht="6" customHeight="1" x14ac:dyDescent="0.2">
      <c r="B90" s="323"/>
      <c r="C90" s="404"/>
      <c r="D90" s="405"/>
      <c r="E90" s="405"/>
      <c r="F90" s="405"/>
      <c r="G90" s="405"/>
      <c r="H90" s="426"/>
    </row>
    <row r="91" spans="2:9" s="306" customFormat="1" ht="12.95" customHeight="1" x14ac:dyDescent="0.2">
      <c r="B91" s="409" t="s">
        <v>98</v>
      </c>
      <c r="C91" s="410">
        <v>5854</v>
      </c>
      <c r="D91" s="411">
        <v>531</v>
      </c>
      <c r="E91" s="412">
        <v>9.0707208746156467E-2</v>
      </c>
      <c r="F91" s="413">
        <v>6.6384957743661549E-3</v>
      </c>
      <c r="G91" s="413">
        <v>0.53690596562184023</v>
      </c>
      <c r="H91" s="419"/>
    </row>
    <row r="92" spans="2:9" s="306" customFormat="1" ht="6" customHeight="1" x14ac:dyDescent="0.2">
      <c r="B92" s="323"/>
      <c r="C92" s="404"/>
      <c r="D92" s="405"/>
      <c r="E92" s="405"/>
      <c r="F92" s="405"/>
      <c r="G92" s="405"/>
      <c r="H92" s="426"/>
    </row>
    <row r="93" spans="2:9" s="306" customFormat="1" ht="12.95" customHeight="1" x14ac:dyDescent="0.2">
      <c r="B93" s="409" t="s">
        <v>99</v>
      </c>
      <c r="C93" s="410">
        <v>5004</v>
      </c>
      <c r="D93" s="411">
        <v>460</v>
      </c>
      <c r="E93" s="412">
        <v>9.1926458832933655E-2</v>
      </c>
      <c r="F93" s="413">
        <v>5.7508626293944088E-3</v>
      </c>
      <c r="G93" s="413">
        <v>0.57788944723618085</v>
      </c>
      <c r="H93" s="419"/>
    </row>
    <row r="94" spans="2:9" s="306" customFormat="1" ht="6" customHeight="1" x14ac:dyDescent="0.2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">
      <c r="B95" s="409" t="s">
        <v>100</v>
      </c>
      <c r="C95" s="410">
        <v>1471731</v>
      </c>
      <c r="D95" s="411">
        <v>79988</v>
      </c>
      <c r="E95" s="412">
        <v>5.4349606008163173E-2</v>
      </c>
      <c r="F95" s="413">
        <v>1</v>
      </c>
      <c r="G95" s="413">
        <v>0.47716711109520316</v>
      </c>
      <c r="H95" s="419"/>
    </row>
    <row r="99" ht="12" customHeight="1" x14ac:dyDescent="0.35"/>
    <row r="100" ht="12" customHeight="1" x14ac:dyDescent="0.35"/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17"/>
  <sheetViews>
    <sheetView showGridLines="0" view="pageBreakPreview" zoomScale="110" zoomScaleNormal="130" zoomScaleSheetLayoutView="110" workbookViewId="0">
      <selection activeCell="E59" sqref="E59"/>
    </sheetView>
  </sheetViews>
  <sheetFormatPr baseColWidth="10" defaultColWidth="11.42578125" defaultRowHeight="15" x14ac:dyDescent="0.35"/>
  <cols>
    <col min="1" max="1" width="4.5703125" style="299" customWidth="1"/>
    <col min="2" max="2" width="22.85546875" style="299" customWidth="1"/>
    <col min="3" max="3" width="11.140625" style="299" customWidth="1"/>
    <col min="4" max="8" width="10.140625" style="299" customWidth="1"/>
    <col min="9" max="10" width="7.7109375" style="299" customWidth="1"/>
    <col min="11" max="16384" width="11.42578125" style="299"/>
  </cols>
  <sheetData>
    <row r="1" spans="1:9" s="291" customFormat="1" x14ac:dyDescent="0.3">
      <c r="B1" s="292"/>
    </row>
    <row r="2" spans="1:9" s="291" customFormat="1" x14ac:dyDescent="0.3">
      <c r="B2" s="292"/>
    </row>
    <row r="3" spans="1:9" s="291" customFormat="1" x14ac:dyDescent="0.3">
      <c r="B3" s="292"/>
    </row>
    <row r="4" spans="1:9" s="291" customFormat="1" x14ac:dyDescent="0.3">
      <c r="B4" s="292"/>
    </row>
    <row r="5" spans="1:9" s="291" customFormat="1" ht="18" customHeight="1" x14ac:dyDescent="0.3">
      <c r="A5" s="370"/>
      <c r="B5" s="77" t="str">
        <f>'Pag1'!$B$5</f>
        <v>agosto 2025</v>
      </c>
      <c r="C5" s="370"/>
      <c r="D5" s="370"/>
      <c r="E5" s="370"/>
      <c r="F5" s="370"/>
      <c r="G5" s="370"/>
      <c r="H5" s="370"/>
      <c r="I5" s="370"/>
    </row>
    <row r="6" spans="1:9" s="291" customFormat="1" ht="18.95" customHeight="1" x14ac:dyDescent="0.3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8.95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8.95" customHeight="1" x14ac:dyDescent="0.35">
      <c r="A8" s="297"/>
      <c r="B8" s="375" t="s">
        <v>112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5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5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5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5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5">
      <c r="B13" s="304"/>
      <c r="C13" s="305"/>
      <c r="D13" s="305"/>
      <c r="E13" s="305"/>
      <c r="F13" s="305"/>
      <c r="G13" s="305"/>
    </row>
    <row r="14" spans="1:9" s="306" customFormat="1" ht="12.95" customHeight="1" x14ac:dyDescent="0.2">
      <c r="B14" s="385" t="s">
        <v>38</v>
      </c>
      <c r="C14" s="386">
        <v>17926</v>
      </c>
      <c r="D14" s="387">
        <v>1811</v>
      </c>
      <c r="E14" s="388">
        <v>0.10102644203949571</v>
      </c>
      <c r="F14" s="389">
        <v>2.0663373001836998E-2</v>
      </c>
      <c r="G14" s="389">
        <v>0.52085130859936724</v>
      </c>
      <c r="H14" s="390">
        <v>7.5002070736353843E-2</v>
      </c>
    </row>
    <row r="15" spans="1:9" s="306" customFormat="1" ht="12.95" customHeight="1" x14ac:dyDescent="0.2">
      <c r="B15" s="391" t="s">
        <v>39</v>
      </c>
      <c r="C15" s="392">
        <v>39851</v>
      </c>
      <c r="D15" s="393">
        <v>3893</v>
      </c>
      <c r="E15" s="394">
        <v>9.7688891119419835E-2</v>
      </c>
      <c r="F15" s="395">
        <v>4.4418835503120611E-2</v>
      </c>
      <c r="G15" s="395">
        <v>0.50336177915696922</v>
      </c>
      <c r="H15" s="396">
        <v>0.16122753251056077</v>
      </c>
    </row>
    <row r="16" spans="1:9" s="306" customFormat="1" ht="12.95" customHeight="1" x14ac:dyDescent="0.2">
      <c r="B16" s="391" t="s">
        <v>40</v>
      </c>
      <c r="C16" s="392">
        <v>19837</v>
      </c>
      <c r="D16" s="393">
        <v>2316</v>
      </c>
      <c r="E16" s="394">
        <v>0.11675152492816454</v>
      </c>
      <c r="F16" s="395">
        <v>2.6425384799698779E-2</v>
      </c>
      <c r="G16" s="395">
        <v>0.51035698545614805</v>
      </c>
      <c r="H16" s="396">
        <v>9.5916507910212875E-2</v>
      </c>
    </row>
    <row r="17" spans="2:8" s="306" customFormat="1" ht="12.95" customHeight="1" x14ac:dyDescent="0.2">
      <c r="B17" s="391" t="s">
        <v>41</v>
      </c>
      <c r="C17" s="392">
        <v>27849</v>
      </c>
      <c r="D17" s="393">
        <v>3007</v>
      </c>
      <c r="E17" s="394">
        <v>0.10797515171101296</v>
      </c>
      <c r="F17" s="395">
        <v>3.4309642527070049E-2</v>
      </c>
      <c r="G17" s="395">
        <v>0.51191692202928163</v>
      </c>
      <c r="H17" s="396">
        <v>0.12453408432038433</v>
      </c>
    </row>
    <row r="18" spans="2:8" s="306" customFormat="1" ht="12.95" customHeight="1" x14ac:dyDescent="0.2">
      <c r="B18" s="391" t="s">
        <v>42</v>
      </c>
      <c r="C18" s="392">
        <v>12678</v>
      </c>
      <c r="D18" s="393">
        <v>1432</v>
      </c>
      <c r="E18" s="394">
        <v>0.1129515696482095</v>
      </c>
      <c r="F18" s="395">
        <v>1.6339011672352612E-2</v>
      </c>
      <c r="G18" s="395">
        <v>0.5353271028037383</v>
      </c>
      <c r="H18" s="396">
        <v>5.9305889174190343E-2</v>
      </c>
    </row>
    <row r="19" spans="2:8" s="306" customFormat="1" ht="12.95" customHeight="1" x14ac:dyDescent="0.2">
      <c r="B19" s="391" t="s">
        <v>43</v>
      </c>
      <c r="C19" s="392">
        <v>11933</v>
      </c>
      <c r="D19" s="393">
        <v>1537</v>
      </c>
      <c r="E19" s="394">
        <v>0.12880248051621554</v>
      </c>
      <c r="F19" s="395">
        <v>1.7537053729333774E-2</v>
      </c>
      <c r="G19" s="395">
        <v>0.47031823745410034</v>
      </c>
      <c r="H19" s="396">
        <v>6.3654435517269944E-2</v>
      </c>
    </row>
    <row r="20" spans="2:8" s="306" customFormat="1" ht="12.95" customHeight="1" x14ac:dyDescent="0.2">
      <c r="B20" s="391" t="s">
        <v>44</v>
      </c>
      <c r="C20" s="392">
        <v>42547</v>
      </c>
      <c r="D20" s="393">
        <v>3915</v>
      </c>
      <c r="E20" s="394">
        <v>9.2015888311749366E-2</v>
      </c>
      <c r="F20" s="395">
        <v>4.4669853838869046E-2</v>
      </c>
      <c r="G20" s="395">
        <v>0.52734375</v>
      </c>
      <c r="H20" s="396">
        <v>0.16213865650625361</v>
      </c>
    </row>
    <row r="21" spans="2:8" s="306" customFormat="1" ht="12.95" customHeight="1" x14ac:dyDescent="0.2">
      <c r="B21" s="391" t="s">
        <v>45</v>
      </c>
      <c r="C21" s="392">
        <v>54811</v>
      </c>
      <c r="D21" s="393">
        <v>6235</v>
      </c>
      <c r="E21" s="394">
        <v>0.11375453832259948</v>
      </c>
      <c r="F21" s="395">
        <v>7.1140878335976626E-2</v>
      </c>
      <c r="G21" s="421">
        <v>0.5012057877813505</v>
      </c>
      <c r="H21" s="397">
        <v>0.25822082332477431</v>
      </c>
    </row>
    <row r="22" spans="2:8" s="306" customFormat="1" ht="12.95" customHeight="1" x14ac:dyDescent="0.2">
      <c r="B22" s="398" t="s">
        <v>46</v>
      </c>
      <c r="C22" s="399">
        <v>227432</v>
      </c>
      <c r="D22" s="400">
        <v>24146</v>
      </c>
      <c r="E22" s="401">
        <v>0.10616799746737486</v>
      </c>
      <c r="F22" s="402">
        <v>0.27550403340825852</v>
      </c>
      <c r="G22" s="402">
        <v>0.50908707569049128</v>
      </c>
      <c r="H22" s="403">
        <v>1</v>
      </c>
    </row>
    <row r="23" spans="2:8" s="306" customFormat="1" ht="6" customHeight="1" x14ac:dyDescent="0.2">
      <c r="B23" s="323"/>
      <c r="C23" s="404"/>
      <c r="D23" s="405"/>
      <c r="E23" s="405"/>
      <c r="F23" s="405"/>
      <c r="G23" s="405"/>
      <c r="H23" s="425"/>
    </row>
    <row r="24" spans="2:8" s="306" customFormat="1" ht="12.95" customHeight="1" x14ac:dyDescent="0.2">
      <c r="B24" s="385" t="s">
        <v>47</v>
      </c>
      <c r="C24" s="386">
        <v>2545</v>
      </c>
      <c r="D24" s="387">
        <v>351</v>
      </c>
      <c r="E24" s="406">
        <v>0.13791748526522593</v>
      </c>
      <c r="F24" s="407">
        <v>4.0048834476227426E-3</v>
      </c>
      <c r="G24" s="407">
        <v>0.53917050691244239</v>
      </c>
      <c r="H24" s="408">
        <v>0.14772727272727273</v>
      </c>
    </row>
    <row r="25" spans="2:8" s="306" customFormat="1" ht="12.95" customHeight="1" x14ac:dyDescent="0.2">
      <c r="B25" s="391" t="s">
        <v>48</v>
      </c>
      <c r="C25" s="392">
        <v>1551</v>
      </c>
      <c r="D25" s="393">
        <v>258</v>
      </c>
      <c r="E25" s="394">
        <v>0.16634429400386846</v>
      </c>
      <c r="F25" s="395">
        <v>2.9437604828679988E-3</v>
      </c>
      <c r="G25" s="395">
        <v>0.60280373831775702</v>
      </c>
      <c r="H25" s="396">
        <v>0.10858585858585859</v>
      </c>
    </row>
    <row r="26" spans="2:8" s="306" customFormat="1" ht="12.95" customHeight="1" x14ac:dyDescent="0.2">
      <c r="B26" s="391" t="s">
        <v>49</v>
      </c>
      <c r="C26" s="392">
        <v>14549</v>
      </c>
      <c r="D26" s="393">
        <v>1767</v>
      </c>
      <c r="E26" s="394">
        <v>0.12145164616124819</v>
      </c>
      <c r="F26" s="395">
        <v>2.0161336330340129E-2</v>
      </c>
      <c r="G26" s="421">
        <v>0.54402709359605916</v>
      </c>
      <c r="H26" s="397">
        <v>0.74368686868686873</v>
      </c>
    </row>
    <row r="27" spans="2:8" s="306" customFormat="1" ht="12.95" customHeight="1" x14ac:dyDescent="0.2">
      <c r="B27" s="398" t="s">
        <v>50</v>
      </c>
      <c r="C27" s="399">
        <v>18645</v>
      </c>
      <c r="D27" s="400">
        <v>2376</v>
      </c>
      <c r="E27" s="401">
        <v>0.12743362831858407</v>
      </c>
      <c r="F27" s="402">
        <v>2.710998026083087E-2</v>
      </c>
      <c r="G27" s="402">
        <v>0.54911023804021264</v>
      </c>
      <c r="H27" s="403">
        <v>1</v>
      </c>
    </row>
    <row r="28" spans="2:8" s="306" customFormat="1" ht="6" customHeight="1" x14ac:dyDescent="0.2">
      <c r="B28" s="323"/>
      <c r="C28" s="404"/>
      <c r="D28" s="405"/>
      <c r="E28" s="405"/>
      <c r="F28" s="405"/>
      <c r="G28" s="405"/>
      <c r="H28" s="425"/>
    </row>
    <row r="29" spans="2:8" s="306" customFormat="1" ht="12.95" customHeight="1" x14ac:dyDescent="0.2">
      <c r="B29" s="409" t="s">
        <v>51</v>
      </c>
      <c r="C29" s="410">
        <v>19781</v>
      </c>
      <c r="D29" s="411">
        <v>1754</v>
      </c>
      <c r="E29" s="412">
        <v>8.8670946868206868E-2</v>
      </c>
      <c r="F29" s="413">
        <v>2.0013007313761509E-2</v>
      </c>
      <c r="G29" s="413">
        <v>0.53345498783454992</v>
      </c>
      <c r="H29" s="414"/>
    </row>
    <row r="30" spans="2:8" s="306" customFormat="1" ht="6" customHeight="1" x14ac:dyDescent="0.2">
      <c r="B30" s="323"/>
      <c r="C30" s="404"/>
      <c r="D30" s="405"/>
      <c r="E30" s="405"/>
      <c r="F30" s="405"/>
      <c r="G30" s="405"/>
      <c r="H30" s="425"/>
    </row>
    <row r="31" spans="2:8" s="306" customFormat="1" ht="12.95" customHeight="1" x14ac:dyDescent="0.2">
      <c r="B31" s="409" t="s">
        <v>52</v>
      </c>
      <c r="C31" s="410">
        <v>11184</v>
      </c>
      <c r="D31" s="411">
        <v>1359</v>
      </c>
      <c r="E31" s="412">
        <v>0.12151287553648069</v>
      </c>
      <c r="F31" s="413">
        <v>1.55060871946419E-2</v>
      </c>
      <c r="G31" s="413">
        <v>0.55605564648117844</v>
      </c>
      <c r="H31" s="414"/>
    </row>
    <row r="32" spans="2:8" s="306" customFormat="1" ht="6" customHeight="1" x14ac:dyDescent="0.2">
      <c r="B32" s="323"/>
      <c r="C32" s="404"/>
      <c r="D32" s="405"/>
      <c r="E32" s="405"/>
      <c r="F32" s="405"/>
      <c r="G32" s="405"/>
      <c r="H32" s="425"/>
    </row>
    <row r="33" spans="2:8" s="306" customFormat="1" ht="12.95" customHeight="1" x14ac:dyDescent="0.2">
      <c r="B33" s="385" t="s">
        <v>53</v>
      </c>
      <c r="C33" s="386">
        <v>32789</v>
      </c>
      <c r="D33" s="387">
        <v>2107</v>
      </c>
      <c r="E33" s="406">
        <v>6.4259355271584981E-2</v>
      </c>
      <c r="F33" s="407">
        <v>2.4040710610088657E-2</v>
      </c>
      <c r="G33" s="407">
        <v>0.52740926157697121</v>
      </c>
      <c r="H33" s="408">
        <v>0.54416322314049592</v>
      </c>
    </row>
    <row r="34" spans="2:8" s="306" customFormat="1" ht="12.95" customHeight="1" x14ac:dyDescent="0.2">
      <c r="B34" s="415" t="s">
        <v>54</v>
      </c>
      <c r="C34" s="392">
        <v>29951</v>
      </c>
      <c r="D34" s="393">
        <v>1765</v>
      </c>
      <c r="E34" s="394">
        <v>5.8929584988815065E-2</v>
      </c>
      <c r="F34" s="395">
        <v>2.0138516481635726E-2</v>
      </c>
      <c r="G34" s="421">
        <v>0.51881246325690766</v>
      </c>
      <c r="H34" s="397">
        <v>0.45583677685950413</v>
      </c>
    </row>
    <row r="35" spans="2:8" s="306" customFormat="1" ht="12.95" customHeight="1" x14ac:dyDescent="0.2">
      <c r="B35" s="398" t="s">
        <v>55</v>
      </c>
      <c r="C35" s="399">
        <v>62740</v>
      </c>
      <c r="D35" s="400">
        <v>3872</v>
      </c>
      <c r="E35" s="401">
        <v>6.1715014344915525E-2</v>
      </c>
      <c r="F35" s="402">
        <v>4.417922709172438E-2</v>
      </c>
      <c r="G35" s="402">
        <v>0.52345545491415435</v>
      </c>
      <c r="H35" s="403">
        <v>1</v>
      </c>
    </row>
    <row r="36" spans="2:8" s="306" customFormat="1" ht="6" customHeight="1" x14ac:dyDescent="0.2">
      <c r="B36" s="323"/>
      <c r="C36" s="404"/>
      <c r="D36" s="405"/>
      <c r="E36" s="405"/>
      <c r="F36" s="416"/>
      <c r="G36" s="416"/>
      <c r="H36" s="425"/>
    </row>
    <row r="37" spans="2:8" s="306" customFormat="1" ht="12.95" customHeight="1" x14ac:dyDescent="0.2">
      <c r="B37" s="409" t="s">
        <v>56</v>
      </c>
      <c r="C37" s="410">
        <v>11155</v>
      </c>
      <c r="D37" s="411">
        <v>995</v>
      </c>
      <c r="E37" s="412">
        <v>8.9197669206633801E-2</v>
      </c>
      <c r="F37" s="413">
        <v>1.1352874730440537E-2</v>
      </c>
      <c r="G37" s="413">
        <v>0.5561766349916154</v>
      </c>
      <c r="H37" s="414"/>
    </row>
    <row r="38" spans="2:8" s="306" customFormat="1" ht="6" customHeight="1" x14ac:dyDescent="0.2">
      <c r="B38" s="323"/>
      <c r="C38" s="404"/>
      <c r="D38" s="405"/>
      <c r="E38" s="405"/>
      <c r="F38" s="405"/>
      <c r="G38" s="405"/>
      <c r="H38" s="425"/>
    </row>
    <row r="39" spans="2:8" s="306" customFormat="1" ht="12.95" customHeight="1" x14ac:dyDescent="0.2">
      <c r="B39" s="385" t="s">
        <v>57</v>
      </c>
      <c r="C39" s="386">
        <v>6993</v>
      </c>
      <c r="D39" s="387">
        <v>820</v>
      </c>
      <c r="E39" s="406">
        <v>0.11726011726011726</v>
      </c>
      <c r="F39" s="407">
        <v>9.3561379688052674E-3</v>
      </c>
      <c r="G39" s="407">
        <v>0.5131414267834794</v>
      </c>
      <c r="H39" s="408">
        <v>0.18977088636889608</v>
      </c>
    </row>
    <row r="40" spans="2:8" s="306" customFormat="1" ht="12.95" customHeight="1" x14ac:dyDescent="0.2">
      <c r="B40" s="391" t="s">
        <v>58</v>
      </c>
      <c r="C40" s="392">
        <v>10076</v>
      </c>
      <c r="D40" s="393">
        <v>1206</v>
      </c>
      <c r="E40" s="394">
        <v>0.11969035331480746</v>
      </c>
      <c r="F40" s="395">
        <v>1.3760368768755063E-2</v>
      </c>
      <c r="G40" s="395">
        <v>0.50083056478405319</v>
      </c>
      <c r="H40" s="396">
        <v>0.27910205970840085</v>
      </c>
    </row>
    <row r="41" spans="2:8" s="306" customFormat="1" ht="12.95" customHeight="1" x14ac:dyDescent="0.2">
      <c r="B41" s="391" t="s">
        <v>59</v>
      </c>
      <c r="C41" s="392">
        <v>3103</v>
      </c>
      <c r="D41" s="393">
        <v>315</v>
      </c>
      <c r="E41" s="394">
        <v>0.10151466322913309</v>
      </c>
      <c r="F41" s="395">
        <v>3.5941261709434868E-3</v>
      </c>
      <c r="G41" s="395">
        <v>0.50079491255961839</v>
      </c>
      <c r="H41" s="396">
        <v>7.2899791714880813E-2</v>
      </c>
    </row>
    <row r="42" spans="2:8" s="306" customFormat="1" ht="12.95" customHeight="1" x14ac:dyDescent="0.2">
      <c r="B42" s="391" t="s">
        <v>60</v>
      </c>
      <c r="C42" s="392">
        <v>4600</v>
      </c>
      <c r="D42" s="393">
        <v>469</v>
      </c>
      <c r="E42" s="394">
        <v>0.10195652173913043</v>
      </c>
      <c r="F42" s="395">
        <v>5.3512545211825248E-3</v>
      </c>
      <c r="G42" s="395">
        <v>0.54853801169590644</v>
      </c>
      <c r="H42" s="396">
        <v>0.10853968988660033</v>
      </c>
    </row>
    <row r="43" spans="2:8" s="306" customFormat="1" ht="12.95" customHeight="1" x14ac:dyDescent="0.2">
      <c r="B43" s="391" t="s">
        <v>61</v>
      </c>
      <c r="C43" s="392">
        <v>15296</v>
      </c>
      <c r="D43" s="393">
        <v>1511</v>
      </c>
      <c r="E43" s="394">
        <v>9.8783995815899583E-2</v>
      </c>
      <c r="F43" s="395">
        <v>1.7240395696176535E-2</v>
      </c>
      <c r="G43" s="421">
        <v>0.50484463748747077</v>
      </c>
      <c r="H43" s="397">
        <v>0.34968757232122194</v>
      </c>
    </row>
    <row r="44" spans="2:8" s="306" customFormat="1" ht="12.95" customHeight="1" x14ac:dyDescent="0.2">
      <c r="B44" s="398" t="s">
        <v>62</v>
      </c>
      <c r="C44" s="399">
        <v>40068</v>
      </c>
      <c r="D44" s="400">
        <v>4321</v>
      </c>
      <c r="E44" s="401">
        <v>0.10784166916242388</v>
      </c>
      <c r="F44" s="402">
        <v>4.9302283125862878E-2</v>
      </c>
      <c r="G44" s="402">
        <v>0.5093716845455617</v>
      </c>
      <c r="H44" s="403">
        <v>1</v>
      </c>
    </row>
    <row r="45" spans="2:8" s="306" customFormat="1" ht="6" customHeight="1" x14ac:dyDescent="0.2">
      <c r="B45" s="323"/>
      <c r="C45" s="404"/>
      <c r="D45" s="405"/>
      <c r="E45" s="405"/>
      <c r="F45" s="405"/>
      <c r="G45" s="405"/>
      <c r="H45" s="425"/>
    </row>
    <row r="46" spans="2:8" s="306" customFormat="1" ht="12.95" customHeight="1" x14ac:dyDescent="0.2">
      <c r="B46" s="385" t="s">
        <v>63</v>
      </c>
      <c r="C46" s="386">
        <v>3049</v>
      </c>
      <c r="D46" s="387">
        <v>303</v>
      </c>
      <c r="E46" s="406">
        <v>9.9376844867169564E-2</v>
      </c>
      <c r="F46" s="407">
        <v>3.4572070787170679E-3</v>
      </c>
      <c r="G46" s="407">
        <v>0.5684803001876173</v>
      </c>
      <c r="H46" s="408">
        <v>7.9319371727748694E-2</v>
      </c>
    </row>
    <row r="47" spans="2:8" s="306" customFormat="1" ht="12.95" customHeight="1" x14ac:dyDescent="0.2">
      <c r="B47" s="391" t="s">
        <v>64</v>
      </c>
      <c r="C47" s="392">
        <v>5038</v>
      </c>
      <c r="D47" s="393">
        <v>515</v>
      </c>
      <c r="E47" s="394">
        <v>0.10222310440651051</v>
      </c>
      <c r="F47" s="395">
        <v>5.8761110413837955E-3</v>
      </c>
      <c r="G47" s="395">
        <v>0.58257918552036203</v>
      </c>
      <c r="H47" s="396">
        <v>0.13481675392670156</v>
      </c>
    </row>
    <row r="48" spans="2:8" s="306" customFormat="1" ht="12.95" customHeight="1" x14ac:dyDescent="0.2">
      <c r="B48" s="391" t="s">
        <v>65</v>
      </c>
      <c r="C48" s="392">
        <v>7892</v>
      </c>
      <c r="D48" s="393">
        <v>669</v>
      </c>
      <c r="E48" s="394">
        <v>8.4769386720729853E-2</v>
      </c>
      <c r="F48" s="395">
        <v>7.6332393916228331E-3</v>
      </c>
      <c r="G48" s="395">
        <v>0.52265625000000004</v>
      </c>
      <c r="H48" s="396">
        <v>0.17513089005235602</v>
      </c>
    </row>
    <row r="49" spans="2:8" s="306" customFormat="1" ht="12.95" customHeight="1" x14ac:dyDescent="0.2">
      <c r="B49" s="391" t="s">
        <v>66</v>
      </c>
      <c r="C49" s="392">
        <v>2365</v>
      </c>
      <c r="D49" s="393">
        <v>267</v>
      </c>
      <c r="E49" s="394">
        <v>0.11289640591966173</v>
      </c>
      <c r="F49" s="395">
        <v>3.0464498020378126E-3</v>
      </c>
      <c r="G49" s="395">
        <v>0.50472589792060496</v>
      </c>
      <c r="H49" s="396">
        <v>6.9895287958115185E-2</v>
      </c>
    </row>
    <row r="50" spans="2:8" s="306" customFormat="1" ht="12.95" customHeight="1" x14ac:dyDescent="0.2">
      <c r="B50" s="391" t="s">
        <v>67</v>
      </c>
      <c r="C50" s="392">
        <v>6034</v>
      </c>
      <c r="D50" s="393">
        <v>615</v>
      </c>
      <c r="E50" s="394">
        <v>0.10192243950944647</v>
      </c>
      <c r="F50" s="395">
        <v>7.0171034766039501E-3</v>
      </c>
      <c r="G50" s="395">
        <v>0.49676898222940225</v>
      </c>
      <c r="H50" s="396">
        <v>0.16099476439790575</v>
      </c>
    </row>
    <row r="51" spans="2:8" s="306" customFormat="1" ht="12.95" customHeight="1" x14ac:dyDescent="0.2">
      <c r="B51" s="391" t="s">
        <v>68</v>
      </c>
      <c r="C51" s="392">
        <v>1770</v>
      </c>
      <c r="D51" s="393">
        <v>169</v>
      </c>
      <c r="E51" s="394">
        <v>9.5480225988700568E-2</v>
      </c>
      <c r="F51" s="395">
        <v>1.9282772155220611E-3</v>
      </c>
      <c r="G51" s="395">
        <v>0.52484472049689446</v>
      </c>
      <c r="H51" s="396">
        <v>4.4240837696335078E-2</v>
      </c>
    </row>
    <row r="52" spans="2:8" s="306" customFormat="1" ht="12.95" customHeight="1" x14ac:dyDescent="0.2">
      <c r="B52" s="391" t="s">
        <v>69</v>
      </c>
      <c r="C52" s="392">
        <v>1057</v>
      </c>
      <c r="D52" s="393">
        <v>155</v>
      </c>
      <c r="E52" s="394">
        <v>0.1466414380321665</v>
      </c>
      <c r="F52" s="395">
        <v>1.7685382745912396E-3</v>
      </c>
      <c r="G52" s="395">
        <v>0.61264822134387353</v>
      </c>
      <c r="H52" s="396">
        <v>4.0575916230366493E-2</v>
      </c>
    </row>
    <row r="53" spans="2:8" s="306" customFormat="1" ht="12.95" customHeight="1" x14ac:dyDescent="0.2">
      <c r="B53" s="391" t="s">
        <v>70</v>
      </c>
      <c r="C53" s="392">
        <v>8133</v>
      </c>
      <c r="D53" s="393">
        <v>856</v>
      </c>
      <c r="E53" s="394">
        <v>0.10525021517275299</v>
      </c>
      <c r="F53" s="395">
        <v>9.7668952454845227E-3</v>
      </c>
      <c r="G53" s="395">
        <v>0.49054441260744985</v>
      </c>
      <c r="H53" s="396">
        <v>0.22408376963350785</v>
      </c>
    </row>
    <row r="54" spans="2:8" s="306" customFormat="1" ht="12.95" customHeight="1" x14ac:dyDescent="0.2">
      <c r="B54" s="391" t="s">
        <v>71</v>
      </c>
      <c r="C54" s="392">
        <v>3149</v>
      </c>
      <c r="D54" s="393">
        <v>271</v>
      </c>
      <c r="E54" s="394">
        <v>8.6059066370276271E-2</v>
      </c>
      <c r="F54" s="395">
        <v>3.0920894994466187E-3</v>
      </c>
      <c r="G54" s="421">
        <v>0.50654205607476632</v>
      </c>
      <c r="H54" s="397">
        <v>7.0942408376963348E-2</v>
      </c>
    </row>
    <row r="55" spans="2:8" s="306" customFormat="1" ht="12.95" customHeight="1" x14ac:dyDescent="0.2">
      <c r="B55" s="398" t="s">
        <v>72</v>
      </c>
      <c r="C55" s="399">
        <v>38487</v>
      </c>
      <c r="D55" s="400">
        <v>3820</v>
      </c>
      <c r="E55" s="401">
        <v>9.9254293657598663E-2</v>
      </c>
      <c r="F55" s="402">
        <v>4.3585911025409901E-2</v>
      </c>
      <c r="G55" s="402">
        <v>0.52192922530400332</v>
      </c>
      <c r="H55" s="403">
        <v>1</v>
      </c>
    </row>
    <row r="56" spans="2:8" s="306" customFormat="1" ht="6" customHeight="1" x14ac:dyDescent="0.2">
      <c r="B56" s="323"/>
      <c r="C56" s="404"/>
      <c r="D56" s="405"/>
      <c r="E56" s="405"/>
      <c r="F56" s="405"/>
      <c r="G56" s="405"/>
      <c r="H56" s="425"/>
    </row>
    <row r="57" spans="2:8" s="306" customFormat="1" ht="12.95" customHeight="1" x14ac:dyDescent="0.2">
      <c r="B57" s="385" t="s">
        <v>73</v>
      </c>
      <c r="C57" s="386">
        <v>102397</v>
      </c>
      <c r="D57" s="387">
        <v>8137</v>
      </c>
      <c r="E57" s="406">
        <v>7.9465218707579319E-2</v>
      </c>
      <c r="F57" s="407">
        <v>9.2842554453863968E-2</v>
      </c>
      <c r="G57" s="407">
        <v>0.54282855236824545</v>
      </c>
      <c r="H57" s="408">
        <v>0.71938820617098398</v>
      </c>
    </row>
    <row r="58" spans="2:8" s="306" customFormat="1" ht="12.95" customHeight="1" x14ac:dyDescent="0.2">
      <c r="B58" s="391" t="s">
        <v>74</v>
      </c>
      <c r="C58" s="392">
        <v>11819</v>
      </c>
      <c r="D58" s="393">
        <v>1061</v>
      </c>
      <c r="E58" s="394">
        <v>8.9770708181741266E-2</v>
      </c>
      <c r="F58" s="395">
        <v>1.2105929737685839E-2</v>
      </c>
      <c r="G58" s="395">
        <v>0.54803719008264462</v>
      </c>
      <c r="H58" s="396">
        <v>9.380249314826275E-2</v>
      </c>
    </row>
    <row r="59" spans="2:8" s="306" customFormat="1" ht="12.95" customHeight="1" x14ac:dyDescent="0.2">
      <c r="B59" s="391" t="s">
        <v>75</v>
      </c>
      <c r="C59" s="392">
        <v>6361</v>
      </c>
      <c r="D59" s="393">
        <v>716</v>
      </c>
      <c r="E59" s="394">
        <v>0.11256091809463921</v>
      </c>
      <c r="F59" s="395">
        <v>8.1695058361763058E-3</v>
      </c>
      <c r="G59" s="395">
        <v>0.52224653537563825</v>
      </c>
      <c r="H59" s="396">
        <v>6.3301211210326225E-2</v>
      </c>
    </row>
    <row r="60" spans="2:8" s="306" customFormat="1" ht="12.95" customHeight="1" x14ac:dyDescent="0.2">
      <c r="B60" s="391" t="s">
        <v>76</v>
      </c>
      <c r="C60" s="392">
        <v>15361</v>
      </c>
      <c r="D60" s="393">
        <v>1397</v>
      </c>
      <c r="E60" s="394">
        <v>9.0944599960940037E-2</v>
      </c>
      <c r="F60" s="395">
        <v>1.5939664320025557E-2</v>
      </c>
      <c r="G60" s="421">
        <v>0.5354541970103488</v>
      </c>
      <c r="H60" s="397">
        <v>0.12350808947042702</v>
      </c>
    </row>
    <row r="61" spans="2:8" s="306" customFormat="1" ht="12.95" customHeight="1" x14ac:dyDescent="0.2">
      <c r="B61" s="398" t="s">
        <v>77</v>
      </c>
      <c r="C61" s="399">
        <v>135938</v>
      </c>
      <c r="D61" s="400">
        <v>11311</v>
      </c>
      <c r="E61" s="401">
        <v>8.320705027291854E-2</v>
      </c>
      <c r="F61" s="402">
        <v>0.12905765434775168</v>
      </c>
      <c r="G61" s="402">
        <v>0.54104084951688514</v>
      </c>
      <c r="H61" s="403">
        <v>1</v>
      </c>
    </row>
    <row r="62" spans="2:8" s="306" customFormat="1" ht="6" customHeight="1" x14ac:dyDescent="0.2">
      <c r="B62" s="323"/>
      <c r="C62" s="404"/>
      <c r="D62" s="405"/>
      <c r="E62" s="405"/>
      <c r="F62" s="405"/>
      <c r="G62" s="405"/>
      <c r="H62" s="425"/>
    </row>
    <row r="63" spans="2:8" s="306" customFormat="1" ht="12.95" customHeight="1" x14ac:dyDescent="0.2">
      <c r="B63" s="385" t="s">
        <v>78</v>
      </c>
      <c r="C63" s="386">
        <v>46767</v>
      </c>
      <c r="D63" s="387">
        <v>3022</v>
      </c>
      <c r="E63" s="406">
        <v>6.4618213697692814E-2</v>
      </c>
      <c r="F63" s="407">
        <v>3.448079139235307E-2</v>
      </c>
      <c r="G63" s="407">
        <v>0.52465277777777775</v>
      </c>
      <c r="H63" s="408">
        <v>0.35721040189125297</v>
      </c>
    </row>
    <row r="64" spans="2:8" s="306" customFormat="1" ht="12.95" customHeight="1" x14ac:dyDescent="0.2">
      <c r="B64" s="391" t="s">
        <v>79</v>
      </c>
      <c r="C64" s="392">
        <v>12251</v>
      </c>
      <c r="D64" s="393">
        <v>1026</v>
      </c>
      <c r="E64" s="394">
        <v>8.3748265447718559E-2</v>
      </c>
      <c r="F64" s="395">
        <v>1.1706582385358785E-2</v>
      </c>
      <c r="G64" s="395">
        <v>0.52346938775510199</v>
      </c>
      <c r="H64" s="396">
        <v>0.12127659574468085</v>
      </c>
    </row>
    <row r="65" spans="2:8" s="306" customFormat="1" ht="12.95" customHeight="1" x14ac:dyDescent="0.2">
      <c r="B65" s="391" t="s">
        <v>80</v>
      </c>
      <c r="C65" s="392">
        <v>55995</v>
      </c>
      <c r="D65" s="393">
        <v>4412</v>
      </c>
      <c r="E65" s="394">
        <v>7.8792749352620775E-2</v>
      </c>
      <c r="F65" s="395">
        <v>5.0340586241913218E-2</v>
      </c>
      <c r="G65" s="421">
        <v>0.52952472395583294</v>
      </c>
      <c r="H65" s="397">
        <v>0.52151300236406617</v>
      </c>
    </row>
    <row r="66" spans="2:8" s="306" customFormat="1" ht="12.95" customHeight="1" x14ac:dyDescent="0.2">
      <c r="B66" s="398" t="s">
        <v>81</v>
      </c>
      <c r="C66" s="399">
        <v>115013</v>
      </c>
      <c r="D66" s="400">
        <v>8460</v>
      </c>
      <c r="E66" s="401">
        <v>7.3556902263222423E-2</v>
      </c>
      <c r="F66" s="402">
        <v>9.6527960019625075E-2</v>
      </c>
      <c r="G66" s="402">
        <v>0.5270371293296785</v>
      </c>
      <c r="H66" s="403">
        <v>1</v>
      </c>
    </row>
    <row r="67" spans="2:8" s="306" customFormat="1" ht="6" customHeight="1" x14ac:dyDescent="0.2">
      <c r="B67" s="323"/>
      <c r="C67" s="404"/>
      <c r="D67" s="405"/>
      <c r="E67" s="405"/>
      <c r="F67" s="405"/>
      <c r="G67" s="405"/>
      <c r="H67" s="425"/>
    </row>
    <row r="68" spans="2:8" s="306" customFormat="1" ht="12.95" customHeight="1" x14ac:dyDescent="0.2">
      <c r="B68" s="385" t="s">
        <v>82</v>
      </c>
      <c r="C68" s="386">
        <v>14497</v>
      </c>
      <c r="D68" s="387">
        <v>1665</v>
      </c>
      <c r="E68" s="406">
        <v>0.11485134855487342</v>
      </c>
      <c r="F68" s="407">
        <v>1.8997524046415571E-2</v>
      </c>
      <c r="G68" s="407">
        <v>0.48726953467954348</v>
      </c>
      <c r="H68" s="408">
        <v>0.658623417721519</v>
      </c>
    </row>
    <row r="69" spans="2:8" s="306" customFormat="1" ht="12.95" customHeight="1" x14ac:dyDescent="0.2">
      <c r="B69" s="391" t="s">
        <v>83</v>
      </c>
      <c r="C69" s="392">
        <v>8608</v>
      </c>
      <c r="D69" s="393">
        <v>863</v>
      </c>
      <c r="E69" s="394">
        <v>0.10025557620817843</v>
      </c>
      <c r="F69" s="395">
        <v>9.8467647159499339E-3</v>
      </c>
      <c r="G69" s="421">
        <v>0.49034090909090911</v>
      </c>
      <c r="H69" s="397">
        <v>0.341376582278481</v>
      </c>
    </row>
    <row r="70" spans="2:8" s="306" customFormat="1" ht="12.95" customHeight="1" x14ac:dyDescent="0.2">
      <c r="B70" s="398" t="s">
        <v>84</v>
      </c>
      <c r="C70" s="399">
        <v>23105</v>
      </c>
      <c r="D70" s="400">
        <v>2528</v>
      </c>
      <c r="E70" s="401">
        <v>0.10941354685133088</v>
      </c>
      <c r="F70" s="402">
        <v>2.8844288762365507E-2</v>
      </c>
      <c r="G70" s="402">
        <v>0.48831369519026463</v>
      </c>
      <c r="H70" s="403">
        <v>1</v>
      </c>
    </row>
    <row r="71" spans="2:8" s="306" customFormat="1" ht="6" customHeight="1" x14ac:dyDescent="0.2">
      <c r="B71" s="323"/>
      <c r="C71" s="404"/>
      <c r="D71" s="405"/>
      <c r="E71" s="405"/>
      <c r="F71" s="405"/>
      <c r="G71" s="405"/>
      <c r="H71" s="425"/>
    </row>
    <row r="72" spans="2:8" s="306" customFormat="1" ht="12.95" customHeight="1" x14ac:dyDescent="0.2">
      <c r="B72" s="385" t="s">
        <v>85</v>
      </c>
      <c r="C72" s="386">
        <v>17496</v>
      </c>
      <c r="D72" s="387">
        <v>797</v>
      </c>
      <c r="E72" s="406">
        <v>4.555326931870142E-2</v>
      </c>
      <c r="F72" s="407">
        <v>9.0937097087046316E-3</v>
      </c>
      <c r="G72" s="407">
        <v>0.50506970849176169</v>
      </c>
      <c r="H72" s="408">
        <v>0.37952380952380954</v>
      </c>
    </row>
    <row r="73" spans="2:8" s="306" customFormat="1" ht="12.95" customHeight="1" x14ac:dyDescent="0.2">
      <c r="B73" s="391" t="s">
        <v>86</v>
      </c>
      <c r="C73" s="392">
        <v>4416</v>
      </c>
      <c r="D73" s="393">
        <v>234</v>
      </c>
      <c r="E73" s="394">
        <v>5.2989130434782608E-2</v>
      </c>
      <c r="F73" s="395">
        <v>2.6699222984151614E-3</v>
      </c>
      <c r="G73" s="395">
        <v>0.52115812917594651</v>
      </c>
      <c r="H73" s="396">
        <v>0.11142857142857143</v>
      </c>
    </row>
    <row r="74" spans="2:8" s="306" customFormat="1" ht="12.95" customHeight="1" x14ac:dyDescent="0.2">
      <c r="B74" s="391" t="s">
        <v>87</v>
      </c>
      <c r="C74" s="392">
        <v>5412</v>
      </c>
      <c r="D74" s="393">
        <v>296</v>
      </c>
      <c r="E74" s="394">
        <v>5.4693274205469329E-2</v>
      </c>
      <c r="F74" s="395">
        <v>3.3773376082516572E-3</v>
      </c>
      <c r="G74" s="395">
        <v>0.50511945392491464</v>
      </c>
      <c r="H74" s="396">
        <v>0.14095238095238094</v>
      </c>
    </row>
    <row r="75" spans="2:8" s="306" customFormat="1" ht="12.95" customHeight="1" x14ac:dyDescent="0.2">
      <c r="B75" s="391" t="s">
        <v>88</v>
      </c>
      <c r="C75" s="392">
        <v>16882</v>
      </c>
      <c r="D75" s="393">
        <v>773</v>
      </c>
      <c r="E75" s="394">
        <v>4.5788413695059829E-2</v>
      </c>
      <c r="F75" s="395">
        <v>8.8198715242517947E-3</v>
      </c>
      <c r="G75" s="421">
        <v>0.51328021248339972</v>
      </c>
      <c r="H75" s="397">
        <v>0.36809523809523809</v>
      </c>
    </row>
    <row r="76" spans="2:8" s="306" customFormat="1" ht="12.95" customHeight="1" x14ac:dyDescent="0.2">
      <c r="B76" s="398" t="s">
        <v>89</v>
      </c>
      <c r="C76" s="399">
        <v>44206</v>
      </c>
      <c r="D76" s="400">
        <v>2100</v>
      </c>
      <c r="E76" s="401">
        <v>4.7504863593177397E-2</v>
      </c>
      <c r="F76" s="402">
        <v>2.3960841139623244E-2</v>
      </c>
      <c r="G76" s="402">
        <v>0.50983248361252731</v>
      </c>
      <c r="H76" s="403">
        <v>1</v>
      </c>
    </row>
    <row r="77" spans="2:8" s="306" customFormat="1" ht="6" customHeight="1" x14ac:dyDescent="0.2">
      <c r="B77" s="323"/>
      <c r="C77" s="404"/>
      <c r="D77" s="405"/>
      <c r="E77" s="405"/>
      <c r="F77" s="405"/>
      <c r="G77" s="405"/>
      <c r="H77" s="425"/>
    </row>
    <row r="78" spans="2:8" s="306" customFormat="1" ht="12.95" customHeight="1" x14ac:dyDescent="0.2">
      <c r="B78" s="409" t="s">
        <v>90</v>
      </c>
      <c r="C78" s="410">
        <v>111993</v>
      </c>
      <c r="D78" s="417">
        <v>9504</v>
      </c>
      <c r="E78" s="418">
        <v>8.4862446760065366E-2</v>
      </c>
      <c r="F78" s="413">
        <v>0.10843992104332348</v>
      </c>
      <c r="G78" s="413">
        <v>0.5297954178047829</v>
      </c>
      <c r="H78" s="414"/>
    </row>
    <row r="79" spans="2:8" s="306" customFormat="1" ht="6" customHeight="1" x14ac:dyDescent="0.2">
      <c r="B79" s="323"/>
      <c r="C79" s="404"/>
      <c r="D79" s="405"/>
      <c r="E79" s="405"/>
      <c r="F79" s="405"/>
      <c r="G79" s="405"/>
      <c r="H79" s="425"/>
    </row>
    <row r="80" spans="2:8" s="306" customFormat="1" ht="12.95" customHeight="1" x14ac:dyDescent="0.2">
      <c r="B80" s="409" t="s">
        <v>91</v>
      </c>
      <c r="C80" s="410">
        <v>28407</v>
      </c>
      <c r="D80" s="411">
        <v>3672</v>
      </c>
      <c r="E80" s="412">
        <v>0.12926391382405744</v>
      </c>
      <c r="F80" s="413">
        <v>4.1897242221284076E-2</v>
      </c>
      <c r="G80" s="413">
        <v>0.51923076923076927</v>
      </c>
      <c r="H80" s="414"/>
    </row>
    <row r="81" spans="2:9" s="306" customFormat="1" ht="6" customHeight="1" x14ac:dyDescent="0.2">
      <c r="B81" s="323"/>
      <c r="C81" s="404"/>
      <c r="D81" s="405"/>
      <c r="E81" s="405"/>
      <c r="F81" s="405"/>
      <c r="G81" s="405"/>
      <c r="H81" s="425"/>
    </row>
    <row r="82" spans="2:9" s="306" customFormat="1" ht="12.95" customHeight="1" x14ac:dyDescent="0.2">
      <c r="B82" s="409" t="s">
        <v>92</v>
      </c>
      <c r="C82" s="410">
        <v>10695</v>
      </c>
      <c r="D82" s="411">
        <v>1399</v>
      </c>
      <c r="E82" s="412">
        <v>0.1308087891538102</v>
      </c>
      <c r="F82" s="413">
        <v>1.5962484168729963E-2</v>
      </c>
      <c r="G82" s="413">
        <v>0.52732755371277795</v>
      </c>
      <c r="H82" s="414"/>
    </row>
    <row r="83" spans="2:9" s="306" customFormat="1" ht="6" customHeight="1" x14ac:dyDescent="0.2">
      <c r="B83" s="323"/>
      <c r="C83" s="404"/>
      <c r="D83" s="405"/>
      <c r="E83" s="405"/>
      <c r="F83" s="405"/>
      <c r="G83" s="405"/>
      <c r="H83" s="425"/>
    </row>
    <row r="84" spans="2:9" s="306" customFormat="1" ht="12.95" customHeight="1" x14ac:dyDescent="0.2">
      <c r="B84" s="385" t="s">
        <v>93</v>
      </c>
      <c r="C84" s="386">
        <v>7484</v>
      </c>
      <c r="D84" s="387">
        <v>761</v>
      </c>
      <c r="E84" s="406">
        <v>0.10168359166221272</v>
      </c>
      <c r="F84" s="407">
        <v>8.6829524320253763E-3</v>
      </c>
      <c r="G84" s="407">
        <v>0.53780918727915195</v>
      </c>
      <c r="H84" s="408">
        <v>0.15860775323051271</v>
      </c>
    </row>
    <row r="85" spans="2:9" s="306" customFormat="1" ht="12.95" customHeight="1" x14ac:dyDescent="0.2">
      <c r="B85" s="391" t="s">
        <v>94</v>
      </c>
      <c r="C85" s="392">
        <v>25668</v>
      </c>
      <c r="D85" s="393">
        <v>2679</v>
      </c>
      <c r="E85" s="394">
        <v>0.10437120149602618</v>
      </c>
      <c r="F85" s="395">
        <v>3.0567187339547938E-2</v>
      </c>
      <c r="G85" s="395">
        <v>0.5578925447730112</v>
      </c>
      <c r="H85" s="396">
        <v>0.55835764902042517</v>
      </c>
      <c r="I85" s="327"/>
    </row>
    <row r="86" spans="2:9" s="306" customFormat="1" ht="12.95" customHeight="1" x14ac:dyDescent="0.2">
      <c r="B86" s="391" t="s">
        <v>95</v>
      </c>
      <c r="C86" s="392">
        <v>12175</v>
      </c>
      <c r="D86" s="393">
        <v>1358</v>
      </c>
      <c r="E86" s="394">
        <v>0.1115400410677618</v>
      </c>
      <c r="F86" s="395">
        <v>1.5494677270289699E-2</v>
      </c>
      <c r="G86" s="421">
        <v>0.56512692467748649</v>
      </c>
      <c r="H86" s="397">
        <v>0.28303459774906209</v>
      </c>
    </row>
    <row r="87" spans="2:9" s="306" customFormat="1" ht="12.95" customHeight="1" x14ac:dyDescent="0.2">
      <c r="B87" s="398" t="s">
        <v>96</v>
      </c>
      <c r="C87" s="399">
        <v>45327</v>
      </c>
      <c r="D87" s="400">
        <v>4798</v>
      </c>
      <c r="E87" s="401">
        <v>0.1058530235841772</v>
      </c>
      <c r="F87" s="402">
        <v>5.4744817041863014E-2</v>
      </c>
      <c r="G87" s="402">
        <v>0.55661252900232017</v>
      </c>
      <c r="H87" s="403">
        <v>1</v>
      </c>
    </row>
    <row r="88" spans="2:9" s="306" customFormat="1" ht="6" customHeight="1" x14ac:dyDescent="0.2">
      <c r="B88" s="323"/>
      <c r="C88" s="404"/>
      <c r="D88" s="405"/>
      <c r="E88" s="405"/>
      <c r="F88" s="405"/>
      <c r="G88" s="405"/>
      <c r="H88" s="426"/>
    </row>
    <row r="89" spans="2:9" s="306" customFormat="1" ht="12.95" customHeight="1" x14ac:dyDescent="0.2">
      <c r="B89" s="409" t="s">
        <v>97</v>
      </c>
      <c r="C89" s="410">
        <v>4750</v>
      </c>
      <c r="D89" s="411">
        <v>434</v>
      </c>
      <c r="E89" s="412">
        <v>9.1368421052631585E-2</v>
      </c>
      <c r="F89" s="413">
        <v>4.9519071688554706E-3</v>
      </c>
      <c r="G89" s="413">
        <v>0.52226233453670279</v>
      </c>
      <c r="H89" s="419"/>
    </row>
    <row r="90" spans="2:9" s="306" customFormat="1" ht="6" customHeight="1" x14ac:dyDescent="0.2">
      <c r="B90" s="323"/>
      <c r="C90" s="404"/>
      <c r="D90" s="405"/>
      <c r="E90" s="405"/>
      <c r="F90" s="405"/>
      <c r="G90" s="405"/>
      <c r="H90" s="426"/>
    </row>
    <row r="91" spans="2:9" s="306" customFormat="1" ht="12.95" customHeight="1" x14ac:dyDescent="0.2">
      <c r="B91" s="409" t="s">
        <v>98</v>
      </c>
      <c r="C91" s="410">
        <v>3327</v>
      </c>
      <c r="D91" s="411">
        <v>458</v>
      </c>
      <c r="E91" s="412">
        <v>0.13766155695822063</v>
      </c>
      <c r="F91" s="413">
        <v>5.2257453533083075E-3</v>
      </c>
      <c r="G91" s="413">
        <v>0.46309403437815977</v>
      </c>
      <c r="H91" s="419"/>
    </row>
    <row r="92" spans="2:9" s="306" customFormat="1" ht="6" customHeight="1" x14ac:dyDescent="0.2">
      <c r="B92" s="323"/>
      <c r="C92" s="404"/>
      <c r="D92" s="405"/>
      <c r="E92" s="405"/>
      <c r="F92" s="405"/>
      <c r="G92" s="405"/>
      <c r="H92" s="426"/>
    </row>
    <row r="93" spans="2:9" s="306" customFormat="1" ht="12.95" customHeight="1" x14ac:dyDescent="0.2">
      <c r="B93" s="409" t="s">
        <v>99</v>
      </c>
      <c r="C93" s="410">
        <v>2527</v>
      </c>
      <c r="D93" s="411">
        <v>336</v>
      </c>
      <c r="E93" s="412">
        <v>0.1329639889196676</v>
      </c>
      <c r="F93" s="413">
        <v>3.8337345823397191E-3</v>
      </c>
      <c r="G93" s="413">
        <v>0.42211055276381909</v>
      </c>
      <c r="H93" s="419"/>
    </row>
    <row r="94" spans="2:9" s="306" customFormat="1" ht="6" customHeight="1" x14ac:dyDescent="0.2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">
      <c r="B95" s="409" t="s">
        <v>100</v>
      </c>
      <c r="C95" s="410">
        <v>954780</v>
      </c>
      <c r="D95" s="411">
        <v>87643</v>
      </c>
      <c r="E95" s="412">
        <v>9.1793921112717072E-2</v>
      </c>
      <c r="F95" s="413">
        <v>1</v>
      </c>
      <c r="G95" s="413">
        <v>0.52283288890479684</v>
      </c>
      <c r="H95" s="419"/>
    </row>
    <row r="99" ht="12" customHeight="1" x14ac:dyDescent="0.35"/>
    <row r="100" ht="12" customHeight="1" x14ac:dyDescent="0.35"/>
    <row r="116" spans="2:2" x14ac:dyDescent="0.35">
      <c r="B116" s="329" t="s">
        <v>17</v>
      </c>
    </row>
    <row r="117" spans="2:2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showGridLines="0" view="pageBreakPreview" zoomScaleNormal="145" zoomScaleSheetLayoutView="100" workbookViewId="0">
      <selection activeCell="A42" sqref="A42:C53"/>
    </sheetView>
  </sheetViews>
  <sheetFormatPr baseColWidth="10" defaultColWidth="11.42578125" defaultRowHeight="15" x14ac:dyDescent="0.3"/>
  <cols>
    <col min="1" max="1" width="5.28515625" style="5" customWidth="1"/>
    <col min="2" max="2" width="11.140625" style="5" customWidth="1"/>
    <col min="3" max="5" width="10.42578125" style="5" customWidth="1"/>
    <col min="6" max="6" width="9.42578125" style="5" customWidth="1"/>
    <col min="7" max="7" width="10.140625" style="5" customWidth="1"/>
    <col min="8" max="9" width="9.42578125" style="5" customWidth="1"/>
    <col min="10" max="10" width="8.140625" style="5" customWidth="1"/>
    <col min="11" max="11" width="9.7109375" style="5" customWidth="1"/>
    <col min="12" max="16384" width="11.42578125" style="5"/>
  </cols>
  <sheetData>
    <row r="1" spans="1:10" ht="13.15" customHeight="1" x14ac:dyDescent="0.3">
      <c r="B1" s="137"/>
    </row>
    <row r="2" spans="1:10" x14ac:dyDescent="0.3">
      <c r="B2" s="137"/>
    </row>
    <row r="3" spans="1:10" x14ac:dyDescent="0.3">
      <c r="B3" s="137"/>
    </row>
    <row r="4" spans="1:10" x14ac:dyDescent="0.3">
      <c r="A4" s="76"/>
      <c r="B4" s="138"/>
      <c r="C4" s="76"/>
      <c r="D4" s="76"/>
      <c r="E4" s="76"/>
      <c r="F4" s="76"/>
      <c r="G4" s="76"/>
      <c r="H4" s="76"/>
      <c r="I4" s="76"/>
      <c r="J4" s="76"/>
    </row>
    <row r="5" spans="1:10" ht="18" customHeight="1" x14ac:dyDescent="0.3">
      <c r="A5" s="76"/>
      <c r="B5"/>
      <c r="C5"/>
      <c r="D5"/>
      <c r="E5"/>
      <c r="F5"/>
      <c r="G5" s="427" t="str">
        <f>'Pag1'!$B$5</f>
        <v>agosto 2025</v>
      </c>
      <c r="I5"/>
      <c r="J5" s="76"/>
    </row>
    <row r="6" spans="1:10" ht="15" customHeight="1" x14ac:dyDescent="0.3">
      <c r="A6" s="76"/>
      <c r="B6"/>
      <c r="C6"/>
      <c r="D6"/>
      <c r="E6"/>
      <c r="G6"/>
      <c r="J6" s="76"/>
    </row>
    <row r="7" spans="1:10" ht="22.5" x14ac:dyDescent="0.3">
      <c r="A7" s="76"/>
      <c r="B7"/>
      <c r="C7" s="460" t="s">
        <v>194</v>
      </c>
      <c r="D7" s="460"/>
      <c r="E7" s="460"/>
      <c r="F7" s="460"/>
      <c r="G7" s="460"/>
      <c r="H7" s="460"/>
      <c r="I7"/>
      <c r="J7" s="76"/>
    </row>
    <row r="8" spans="1:10" x14ac:dyDescent="0.3">
      <c r="A8" s="76"/>
      <c r="B8"/>
      <c r="C8"/>
      <c r="D8"/>
      <c r="E8"/>
      <c r="F8"/>
      <c r="G8"/>
      <c r="H8"/>
      <c r="I8"/>
      <c r="J8" s="76"/>
    </row>
    <row r="9" spans="1:10" s="9" customFormat="1" ht="15" customHeight="1" x14ac:dyDescent="0.35">
      <c r="A9" s="80"/>
      <c r="B9"/>
      <c r="C9"/>
      <c r="D9"/>
      <c r="E9"/>
      <c r="F9"/>
      <c r="G9"/>
      <c r="H9"/>
      <c r="I9"/>
      <c r="J9" s="80"/>
    </row>
    <row r="10" spans="1:10" s="9" customFormat="1" ht="24" customHeight="1" x14ac:dyDescent="0.35">
      <c r="A10" s="80"/>
      <c r="B10" s="429" t="s">
        <v>192</v>
      </c>
      <c r="C10" s="461" t="s">
        <v>3</v>
      </c>
      <c r="D10" s="461"/>
      <c r="E10" s="461"/>
      <c r="F10" s="461"/>
      <c r="G10" s="461"/>
      <c r="H10" s="461"/>
      <c r="I10" s="461"/>
      <c r="J10" s="80"/>
    </row>
    <row r="11" spans="1:10" s="9" customFormat="1" ht="43.5" customHeight="1" x14ac:dyDescent="0.35">
      <c r="A11" s="80"/>
      <c r="B11" s="429" t="s">
        <v>193</v>
      </c>
      <c r="C11" s="462" t="s">
        <v>212</v>
      </c>
      <c r="D11" s="462"/>
      <c r="E11" s="462"/>
      <c r="F11" s="462"/>
      <c r="G11" s="462"/>
      <c r="H11" s="462"/>
      <c r="I11" s="462"/>
      <c r="J11" s="462"/>
    </row>
    <row r="12" spans="1:10" s="9" customFormat="1" ht="33.950000000000003" customHeight="1" x14ac:dyDescent="0.35">
      <c r="A12" s="80"/>
      <c r="B12" s="429" t="s">
        <v>195</v>
      </c>
      <c r="C12" s="461" t="s">
        <v>213</v>
      </c>
      <c r="D12" s="461"/>
      <c r="E12" s="461"/>
      <c r="F12" s="461"/>
      <c r="G12" s="461"/>
      <c r="H12" s="461"/>
      <c r="I12" s="461"/>
      <c r="J12" s="80"/>
    </row>
    <row r="13" spans="1:10" s="9" customFormat="1" ht="43.5" customHeight="1" x14ac:dyDescent="0.35">
      <c r="A13" s="80"/>
      <c r="B13" s="429" t="s">
        <v>196</v>
      </c>
      <c r="C13" s="462" t="s">
        <v>214</v>
      </c>
      <c r="D13" s="462"/>
      <c r="E13" s="462"/>
      <c r="F13" s="462"/>
      <c r="G13" s="462"/>
      <c r="H13" s="462"/>
      <c r="I13" s="462"/>
      <c r="J13" s="80"/>
    </row>
    <row r="14" spans="1:10" s="9" customFormat="1" ht="43.5" customHeight="1" x14ac:dyDescent="0.35">
      <c r="A14" s="80"/>
      <c r="B14" s="428" t="s">
        <v>197</v>
      </c>
      <c r="C14" s="462" t="s">
        <v>215</v>
      </c>
      <c r="D14" s="462"/>
      <c r="E14" s="462"/>
      <c r="F14" s="462"/>
      <c r="G14" s="462"/>
      <c r="H14" s="462"/>
      <c r="I14" s="462"/>
      <c r="J14" s="80"/>
    </row>
    <row r="15" spans="1:10" s="9" customFormat="1" ht="33.950000000000003" customHeight="1" x14ac:dyDescent="0.35">
      <c r="A15" s="80"/>
      <c r="B15" s="429" t="s">
        <v>198</v>
      </c>
      <c r="C15" s="461" t="s">
        <v>220</v>
      </c>
      <c r="D15" s="461"/>
      <c r="E15" s="461"/>
      <c r="F15" s="461"/>
      <c r="G15" s="461"/>
      <c r="H15" s="461"/>
      <c r="I15" s="461"/>
      <c r="J15" s="80"/>
    </row>
    <row r="16" spans="1:10" s="9" customFormat="1" ht="33.950000000000003" customHeight="1" x14ac:dyDescent="0.35">
      <c r="A16" s="80"/>
      <c r="B16" s="429" t="s">
        <v>199</v>
      </c>
      <c r="C16" s="461" t="s">
        <v>221</v>
      </c>
      <c r="D16" s="461"/>
      <c r="E16" s="461"/>
      <c r="F16" s="461"/>
      <c r="G16" s="461"/>
      <c r="H16" s="461"/>
      <c r="I16" s="461"/>
      <c r="J16" s="80"/>
    </row>
    <row r="17" spans="1:10" s="9" customFormat="1" ht="33.950000000000003" customHeight="1" x14ac:dyDescent="0.35">
      <c r="A17" s="80"/>
      <c r="B17" s="429" t="s">
        <v>200</v>
      </c>
      <c r="C17" s="461" t="s">
        <v>222</v>
      </c>
      <c r="D17" s="461"/>
      <c r="E17" s="461"/>
      <c r="F17" s="461"/>
      <c r="G17" s="461"/>
      <c r="H17" s="461"/>
      <c r="I17" s="461"/>
      <c r="J17" s="80"/>
    </row>
    <row r="18" spans="1:10" s="9" customFormat="1" ht="33.950000000000003" customHeight="1" x14ac:dyDescent="0.35">
      <c r="A18" s="80"/>
      <c r="B18" s="429" t="s">
        <v>201</v>
      </c>
      <c r="C18" s="461" t="s">
        <v>223</v>
      </c>
      <c r="D18" s="461"/>
      <c r="E18" s="461"/>
      <c r="F18" s="461"/>
      <c r="G18" s="461"/>
      <c r="H18" s="461"/>
      <c r="I18" s="461"/>
      <c r="J18" s="80"/>
    </row>
    <row r="19" spans="1:10" s="9" customFormat="1" ht="33.950000000000003" customHeight="1" x14ac:dyDescent="0.35">
      <c r="A19" s="80"/>
      <c r="B19" s="429" t="s">
        <v>202</v>
      </c>
      <c r="C19" s="461" t="s">
        <v>224</v>
      </c>
      <c r="D19" s="461"/>
      <c r="E19" s="461"/>
      <c r="F19" s="461"/>
      <c r="G19" s="461"/>
      <c r="H19" s="461"/>
      <c r="I19" s="461"/>
      <c r="J19" s="80"/>
    </row>
    <row r="20" spans="1:10" s="9" customFormat="1" ht="33.950000000000003" customHeight="1" x14ac:dyDescent="0.35">
      <c r="A20" s="80"/>
      <c r="B20" s="428" t="s">
        <v>203</v>
      </c>
      <c r="C20" s="461" t="s">
        <v>225</v>
      </c>
      <c r="D20" s="461"/>
      <c r="E20" s="461"/>
      <c r="F20" s="461"/>
      <c r="G20" s="461"/>
      <c r="H20" s="461"/>
      <c r="I20" s="461"/>
      <c r="J20" s="80"/>
    </row>
    <row r="21" spans="1:10" s="9" customFormat="1" ht="33.950000000000003" customHeight="1" x14ac:dyDescent="0.35">
      <c r="A21" s="80"/>
      <c r="B21" s="428" t="s">
        <v>204</v>
      </c>
      <c r="C21" s="461" t="s">
        <v>216</v>
      </c>
      <c r="D21" s="461"/>
      <c r="E21" s="461"/>
      <c r="F21" s="461"/>
      <c r="G21" s="461"/>
      <c r="H21" s="461"/>
      <c r="I21" s="461"/>
      <c r="J21" s="80"/>
    </row>
    <row r="22" spans="1:10" s="9" customFormat="1" ht="33.950000000000003" customHeight="1" x14ac:dyDescent="0.35">
      <c r="A22" s="80"/>
      <c r="B22" s="428" t="s">
        <v>205</v>
      </c>
      <c r="C22" s="461" t="s">
        <v>226</v>
      </c>
      <c r="D22" s="461"/>
      <c r="E22" s="461"/>
      <c r="F22" s="461"/>
      <c r="G22" s="461"/>
      <c r="H22" s="461"/>
      <c r="I22" s="461"/>
      <c r="J22" s="80"/>
    </row>
    <row r="23" spans="1:10" s="9" customFormat="1" ht="43.5" customHeight="1" x14ac:dyDescent="0.35">
      <c r="A23" s="80"/>
      <c r="B23" s="428" t="s">
        <v>206</v>
      </c>
      <c r="C23" s="462" t="s">
        <v>217</v>
      </c>
      <c r="D23" s="462"/>
      <c r="E23" s="462"/>
      <c r="F23" s="462"/>
      <c r="G23" s="462"/>
      <c r="H23" s="462"/>
      <c r="I23" s="462"/>
      <c r="J23" s="80"/>
    </row>
    <row r="24" spans="1:10" s="9" customFormat="1" ht="43.5" customHeight="1" x14ac:dyDescent="0.35">
      <c r="A24" s="80"/>
      <c r="B24" s="428" t="s">
        <v>207</v>
      </c>
      <c r="C24" s="462" t="s">
        <v>218</v>
      </c>
      <c r="D24" s="462"/>
      <c r="E24" s="462"/>
      <c r="F24" s="462"/>
      <c r="G24" s="462"/>
      <c r="H24" s="462"/>
      <c r="I24" s="462"/>
      <c r="J24" s="80"/>
    </row>
    <row r="25" spans="1:10" s="9" customFormat="1" ht="43.5" customHeight="1" x14ac:dyDescent="0.35">
      <c r="A25" s="80"/>
      <c r="B25" s="428" t="s">
        <v>208</v>
      </c>
      <c r="C25" s="462" t="s">
        <v>219</v>
      </c>
      <c r="D25" s="462"/>
      <c r="E25" s="462"/>
      <c r="F25" s="462"/>
      <c r="G25" s="462"/>
      <c r="H25" s="462"/>
      <c r="I25" s="462"/>
      <c r="J25" s="80"/>
    </row>
    <row r="26" spans="1:10" s="9" customFormat="1" x14ac:dyDescent="0.35">
      <c r="A26" s="80"/>
      <c r="B26"/>
      <c r="C26"/>
      <c r="D26"/>
      <c r="E26"/>
      <c r="F26"/>
      <c r="G26"/>
      <c r="H26"/>
      <c r="I26"/>
      <c r="J26" s="80"/>
    </row>
    <row r="27" spans="1:10" s="9" customFormat="1" x14ac:dyDescent="0.35">
      <c r="A27" s="80"/>
      <c r="B27"/>
      <c r="C27"/>
      <c r="D27"/>
      <c r="E27"/>
      <c r="F27"/>
      <c r="G27"/>
      <c r="H27"/>
      <c r="I27"/>
      <c r="J27" s="80"/>
    </row>
    <row r="28" spans="1:10" s="9" customFormat="1" x14ac:dyDescent="0.35">
      <c r="A28" s="80"/>
      <c r="B28"/>
      <c r="C28"/>
      <c r="D28"/>
      <c r="E28"/>
      <c r="F28"/>
      <c r="G28"/>
      <c r="H28"/>
      <c r="I28"/>
      <c r="J28" s="80"/>
    </row>
    <row r="29" spans="1:10" s="9" customFormat="1" x14ac:dyDescent="0.35">
      <c r="A29" s="80"/>
      <c r="B29"/>
      <c r="C29"/>
      <c r="D29"/>
      <c r="E29"/>
      <c r="F29"/>
      <c r="G29"/>
      <c r="H29"/>
      <c r="I29"/>
      <c r="J29" s="80"/>
    </row>
    <row r="30" spans="1:10" s="9" customFormat="1" x14ac:dyDescent="0.35">
      <c r="A30" s="80"/>
      <c r="B30"/>
      <c r="C30"/>
      <c r="D30"/>
      <c r="E30"/>
      <c r="F30"/>
      <c r="G30"/>
      <c r="H30"/>
      <c r="I30"/>
      <c r="J30" s="80"/>
    </row>
    <row r="31" spans="1:10" s="9" customFormat="1" x14ac:dyDescent="0.35">
      <c r="A31" s="80"/>
      <c r="B31"/>
      <c r="C31"/>
      <c r="D31"/>
      <c r="E31"/>
      <c r="F31"/>
      <c r="G31"/>
      <c r="H31"/>
      <c r="I31"/>
      <c r="J31" s="80"/>
    </row>
    <row r="32" spans="1:10" s="9" customFormat="1" x14ac:dyDescent="0.35">
      <c r="A32" s="80"/>
      <c r="B32"/>
      <c r="C32"/>
      <c r="D32"/>
      <c r="E32"/>
      <c r="F32"/>
      <c r="G32"/>
      <c r="H32"/>
      <c r="I32"/>
      <c r="J32" s="80"/>
    </row>
    <row r="33" spans="1:10" x14ac:dyDescent="0.3">
      <c r="A33" s="76"/>
      <c r="B33"/>
      <c r="C33"/>
      <c r="D33"/>
      <c r="E33"/>
      <c r="F33"/>
      <c r="G33"/>
      <c r="H33"/>
      <c r="I33"/>
      <c r="J33" s="76"/>
    </row>
    <row r="34" spans="1:10" s="9" customFormat="1" x14ac:dyDescent="0.35">
      <c r="A34" s="80"/>
      <c r="B34"/>
      <c r="C34"/>
      <c r="D34"/>
      <c r="E34"/>
      <c r="F34"/>
      <c r="G34"/>
      <c r="H34"/>
      <c r="I34"/>
      <c r="J34" s="80"/>
    </row>
    <row r="35" spans="1:10" s="9" customFormat="1" x14ac:dyDescent="0.35">
      <c r="A35" s="80"/>
      <c r="B35"/>
      <c r="C35"/>
      <c r="D35"/>
      <c r="E35"/>
      <c r="F35"/>
      <c r="G35"/>
      <c r="H35"/>
      <c r="I35"/>
      <c r="J35" s="80"/>
    </row>
    <row r="36" spans="1:10" s="9" customFormat="1" x14ac:dyDescent="0.35">
      <c r="A36" s="80"/>
      <c r="B36"/>
      <c r="C36"/>
      <c r="D36"/>
      <c r="E36"/>
      <c r="F36"/>
      <c r="G36"/>
      <c r="H36"/>
      <c r="I36"/>
      <c r="J36" s="80"/>
    </row>
    <row r="37" spans="1:10" s="9" customFormat="1" x14ac:dyDescent="0.35">
      <c r="A37" s="80"/>
      <c r="B37"/>
      <c r="C37"/>
      <c r="D37"/>
      <c r="E37"/>
      <c r="F37"/>
      <c r="G37"/>
      <c r="H37"/>
      <c r="I37"/>
      <c r="J37" s="80"/>
    </row>
    <row r="38" spans="1:10" s="9" customFormat="1" x14ac:dyDescent="0.35">
      <c r="A38" s="80"/>
      <c r="B38"/>
      <c r="C38"/>
      <c r="D38"/>
      <c r="E38"/>
      <c r="F38"/>
      <c r="G38"/>
      <c r="H38"/>
      <c r="I38"/>
      <c r="J38" s="80"/>
    </row>
    <row r="39" spans="1:10" s="9" customFormat="1" x14ac:dyDescent="0.35">
      <c r="A39" s="80"/>
      <c r="B39"/>
      <c r="C39"/>
      <c r="D39"/>
      <c r="E39"/>
      <c r="F39"/>
      <c r="G39"/>
      <c r="H39"/>
      <c r="I39"/>
      <c r="J39" s="80"/>
    </row>
    <row r="40" spans="1:10" s="9" customFormat="1" x14ac:dyDescent="0.35">
      <c r="A40" s="80"/>
      <c r="B40"/>
      <c r="C40"/>
      <c r="D40"/>
      <c r="E40"/>
      <c r="F40"/>
      <c r="G40"/>
      <c r="H40"/>
      <c r="I40"/>
      <c r="J40" s="80"/>
    </row>
    <row r="41" spans="1:10" s="9" customFormat="1" x14ac:dyDescent="0.35">
      <c r="A41" s="80"/>
      <c r="B41"/>
      <c r="C41"/>
      <c r="D41"/>
      <c r="E41"/>
      <c r="F41"/>
      <c r="G41"/>
      <c r="H41"/>
      <c r="I41"/>
      <c r="J41" s="80"/>
    </row>
    <row r="42" spans="1:10" s="9" customFormat="1" x14ac:dyDescent="0.35">
      <c r="A42" s="80"/>
      <c r="B42"/>
      <c r="C42"/>
      <c r="D42"/>
      <c r="E42"/>
      <c r="F42"/>
      <c r="G42"/>
      <c r="H42"/>
      <c r="I42"/>
      <c r="J42" s="80"/>
    </row>
    <row r="43" spans="1:10" s="9" customFormat="1" x14ac:dyDescent="0.35">
      <c r="A43" s="80"/>
      <c r="B43"/>
      <c r="C43"/>
      <c r="D43"/>
      <c r="E43"/>
      <c r="F43"/>
      <c r="G43"/>
      <c r="H43"/>
      <c r="I43"/>
      <c r="J43" s="80"/>
    </row>
    <row r="44" spans="1:10" x14ac:dyDescent="0.3">
      <c r="A44" s="76"/>
      <c r="B44"/>
      <c r="C44"/>
      <c r="D44"/>
      <c r="E44"/>
      <c r="F44"/>
      <c r="G44"/>
      <c r="H44"/>
      <c r="I44"/>
      <c r="J44" s="76"/>
    </row>
    <row r="45" spans="1:10" x14ac:dyDescent="0.3">
      <c r="A45" s="76"/>
      <c r="B45"/>
      <c r="C45"/>
      <c r="D45"/>
      <c r="E45"/>
      <c r="F45"/>
      <c r="G45"/>
      <c r="H45"/>
      <c r="I45"/>
      <c r="J45" s="76"/>
    </row>
    <row r="46" spans="1:10" x14ac:dyDescent="0.3">
      <c r="A46" s="76"/>
      <c r="B46"/>
      <c r="C46"/>
      <c r="D46"/>
      <c r="E46"/>
      <c r="F46"/>
      <c r="G46"/>
      <c r="H46"/>
      <c r="I46"/>
      <c r="J46" s="76"/>
    </row>
    <row r="47" spans="1:10" x14ac:dyDescent="0.3">
      <c r="A47" s="76"/>
      <c r="B47"/>
      <c r="C47"/>
      <c r="D47"/>
      <c r="E47"/>
      <c r="F47"/>
      <c r="G47"/>
      <c r="H47"/>
      <c r="I47"/>
      <c r="J47" s="76"/>
    </row>
    <row r="48" spans="1:10" x14ac:dyDescent="0.3">
      <c r="A48" s="76"/>
      <c r="B48"/>
      <c r="C48"/>
      <c r="D48"/>
      <c r="E48"/>
      <c r="F48"/>
      <c r="G48"/>
      <c r="H48"/>
      <c r="I48"/>
      <c r="J48" s="76"/>
    </row>
    <row r="49" spans="2:9" x14ac:dyDescent="0.3">
      <c r="B49"/>
      <c r="C49"/>
      <c r="D49"/>
      <c r="E49"/>
      <c r="F49"/>
      <c r="G49"/>
      <c r="H49"/>
      <c r="I49"/>
    </row>
    <row r="50" spans="2:9" x14ac:dyDescent="0.3">
      <c r="B50"/>
      <c r="C50"/>
      <c r="D50"/>
      <c r="E50"/>
      <c r="F50"/>
      <c r="G50"/>
      <c r="H50"/>
      <c r="I50"/>
    </row>
    <row r="51" spans="2:9" ht="13.15" customHeight="1" x14ac:dyDescent="0.3">
      <c r="B51"/>
      <c r="C51"/>
      <c r="D51"/>
      <c r="E51"/>
      <c r="F51"/>
      <c r="G51"/>
      <c r="H51"/>
      <c r="I51"/>
    </row>
    <row r="52" spans="2:9" ht="13.15" customHeight="1" x14ac:dyDescent="0.3">
      <c r="B52"/>
    </row>
    <row r="53" spans="2:9" ht="13.15" customHeight="1" x14ac:dyDescent="0.3"/>
    <row r="54" spans="2:9" ht="13.15" customHeight="1" x14ac:dyDescent="0.3"/>
    <row r="55" spans="2:9" ht="13.15" customHeight="1" x14ac:dyDescent="0.3"/>
    <row r="56" spans="2:9" ht="13.15" customHeight="1" x14ac:dyDescent="0.3"/>
    <row r="57" spans="2:9" ht="13.15" customHeight="1" x14ac:dyDescent="0.3"/>
    <row r="58" spans="2:9" ht="13.15" customHeight="1" x14ac:dyDescent="0.3"/>
    <row r="59" spans="2:9" ht="13.15" customHeight="1" x14ac:dyDescent="0.3"/>
    <row r="60" spans="2:9" ht="13.15" customHeight="1" x14ac:dyDescent="0.3"/>
    <row r="61" spans="2:9" ht="13.15" customHeight="1" x14ac:dyDescent="0.3"/>
    <row r="62" spans="2:9" ht="13.15" customHeight="1" x14ac:dyDescent="0.3"/>
    <row r="63" spans="2:9" ht="13.15" customHeight="1" x14ac:dyDescent="0.3"/>
    <row r="64" spans="2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</sheetData>
  <mergeCells count="17">
    <mergeCell ref="C25:I25"/>
    <mergeCell ref="C11:J11"/>
    <mergeCell ref="C20:I20"/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  <mergeCell ref="C7:H7"/>
    <mergeCell ref="C10:I10"/>
    <mergeCell ref="C12:I12"/>
    <mergeCell ref="C13:I13"/>
    <mergeCell ref="C14:I1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Área_de_impresión" display="Pag3-4" xr:uid="{00000000-0004-0000-0100-000002000000}"/>
    <hyperlink ref="B13" location="'Pag5'!Área_de_impresión" display="Pag5" xr:uid="{00000000-0004-0000-0100-000003000000}"/>
    <hyperlink ref="B14" location="'Pag6'!Área_de_impresión" display="Pag6" xr:uid="{00000000-0004-0000-0100-000004000000}"/>
    <hyperlink ref="B15" location="'Pag7-8'!Área_de_impresión" display="Pag7-8" xr:uid="{00000000-0004-0000-0100-000005000000}"/>
    <hyperlink ref="B16" location="'Pag9-10'!Área_de_impresión" display="Pag9-10" xr:uid="{00000000-0004-0000-0100-000006000000}"/>
    <hyperlink ref="B18" location="'Pag13-14'!A1" display="Pag13-14" xr:uid="{00000000-0004-0000-0100-000007000000}"/>
    <hyperlink ref="B19" location="'Pag15-16'!A1" display="Pag15-16" xr:uid="{00000000-0004-0000-0100-000008000000}"/>
    <hyperlink ref="B20" location="'Pag17-18'!A1" display="Pag17-18" xr:uid="{00000000-0004-0000-0100-000009000000}"/>
    <hyperlink ref="B21" location="'Pag19-20'!A1" display="Pag19-20" xr:uid="{00000000-0004-0000-0100-00000A000000}"/>
    <hyperlink ref="B22" location="'Pag21-22'!A1" display="Pag21-22" xr:uid="{00000000-0004-0000-0100-00000B000000}"/>
    <hyperlink ref="B23" location="'Pag23-24'!A1" display="Pag23-24" xr:uid="{00000000-0004-0000-0100-00000C000000}"/>
    <hyperlink ref="B17" location="'Pag11-12'!A1" display="Pag11-12" xr:uid="{00000000-0004-0000-0100-00000D000000}"/>
    <hyperlink ref="B24" location="'Pag23-24'!A1" display="Pag23-24" xr:uid="{00000000-0004-0000-0100-00000E000000}"/>
    <hyperlink ref="B25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L54"/>
  <sheetViews>
    <sheetView showGridLines="0" tabSelected="1" view="pageBreakPreview" zoomScaleNormal="130" zoomScaleSheetLayoutView="100" zoomScalePageLayoutView="145" workbookViewId="0">
      <selection activeCell="E59" sqref="E59"/>
    </sheetView>
  </sheetViews>
  <sheetFormatPr baseColWidth="10" defaultColWidth="11.42578125" defaultRowHeight="15" x14ac:dyDescent="0.3"/>
  <cols>
    <col min="1" max="1" width="5.28515625" style="5" customWidth="1"/>
    <col min="2" max="2" width="15.28515625" style="5" customWidth="1"/>
    <col min="3" max="3" width="10.42578125" style="5" customWidth="1"/>
    <col min="4" max="9" width="9.28515625" style="5" customWidth="1"/>
    <col min="10" max="10" width="10.5703125" style="5" customWidth="1"/>
    <col min="11" max="16384" width="11.42578125" style="5"/>
  </cols>
  <sheetData>
    <row r="5" spans="2:12" ht="18" customHeight="1" x14ac:dyDescent="0.3">
      <c r="B5" s="4" t="s">
        <v>227</v>
      </c>
    </row>
    <row r="6" spans="2:12" ht="15" customHeight="1" x14ac:dyDescent="0.3">
      <c r="C6" s="6"/>
      <c r="D6" s="6"/>
      <c r="E6" s="6"/>
      <c r="F6" s="6"/>
      <c r="G6" s="6"/>
      <c r="H6" s="6"/>
      <c r="I6" s="6"/>
    </row>
    <row r="7" spans="2:12" ht="18.75" x14ac:dyDescent="0.3">
      <c r="B7" s="7" t="s">
        <v>3</v>
      </c>
      <c r="C7" s="7"/>
      <c r="D7" s="7"/>
      <c r="E7" s="7"/>
      <c r="F7" s="7"/>
      <c r="G7" s="7"/>
      <c r="H7" s="7"/>
      <c r="I7" s="7"/>
    </row>
    <row r="8" spans="2:12" s="9" customFormat="1" ht="6" customHeight="1" x14ac:dyDescent="0.35">
      <c r="B8" s="8"/>
      <c r="C8" s="8"/>
      <c r="D8" s="8"/>
      <c r="E8" s="8"/>
      <c r="F8" s="8"/>
      <c r="G8" s="8"/>
      <c r="H8" s="8"/>
      <c r="I8" s="8"/>
    </row>
    <row r="9" spans="2:12" s="9" customFormat="1" ht="14.1" customHeight="1" x14ac:dyDescent="0.35">
      <c r="B9" s="10"/>
      <c r="C9" s="11" t="s">
        <v>228</v>
      </c>
      <c r="D9" s="12"/>
      <c r="E9" s="13" t="s">
        <v>4</v>
      </c>
      <c r="F9" s="14"/>
      <c r="G9" s="15"/>
      <c r="H9" s="16" t="s">
        <v>5</v>
      </c>
      <c r="I9" s="17"/>
    </row>
    <row r="10" spans="2:12" s="9" customFormat="1" ht="14.1" customHeight="1" x14ac:dyDescent="0.35">
      <c r="B10" s="18"/>
      <c r="C10" s="423" t="s">
        <v>229</v>
      </c>
      <c r="D10" s="19"/>
      <c r="E10" s="20" t="s">
        <v>230</v>
      </c>
      <c r="F10" s="21"/>
      <c r="G10" s="22"/>
      <c r="H10" s="20" t="s">
        <v>231</v>
      </c>
      <c r="I10" s="23"/>
    </row>
    <row r="11" spans="2:12" s="9" customFormat="1" ht="15" customHeight="1" x14ac:dyDescent="0.35">
      <c r="B11" s="24"/>
      <c r="C11" s="25" t="s">
        <v>6</v>
      </c>
      <c r="D11" s="26" t="s">
        <v>7</v>
      </c>
      <c r="E11" s="26" t="s">
        <v>8</v>
      </c>
      <c r="F11" s="27" t="s">
        <v>6</v>
      </c>
      <c r="G11" s="26" t="s">
        <v>7</v>
      </c>
      <c r="H11" s="26" t="s">
        <v>8</v>
      </c>
      <c r="I11" s="28" t="s">
        <v>6</v>
      </c>
    </row>
    <row r="12" spans="2:12" s="33" customFormat="1" ht="18" customHeight="1" x14ac:dyDescent="0.2">
      <c r="B12" s="29" t="s">
        <v>9</v>
      </c>
      <c r="C12" s="30"/>
      <c r="D12" s="30"/>
      <c r="E12" s="31"/>
      <c r="F12" s="32"/>
      <c r="G12" s="30"/>
      <c r="H12" s="31"/>
      <c r="I12" s="32"/>
    </row>
    <row r="13" spans="2:12" s="33" customFormat="1" ht="20.100000000000001" customHeight="1" x14ac:dyDescent="0.2">
      <c r="B13" s="34" t="s">
        <v>10</v>
      </c>
      <c r="C13" s="35">
        <v>87643</v>
      </c>
      <c r="D13" s="36">
        <v>1230</v>
      </c>
      <c r="E13" s="37">
        <v>1.4233969425896567</v>
      </c>
      <c r="F13" s="38">
        <v>86413</v>
      </c>
      <c r="G13" s="36">
        <v>-3688</v>
      </c>
      <c r="H13" s="37">
        <v>-4.0380593664801658</v>
      </c>
      <c r="I13" s="39">
        <v>91331</v>
      </c>
      <c r="L13" s="40"/>
    </row>
    <row r="14" spans="2:12" s="33" customFormat="1" ht="20.100000000000001" customHeight="1" x14ac:dyDescent="0.2">
      <c r="B14" s="34" t="s">
        <v>11</v>
      </c>
      <c r="C14" s="35">
        <v>79988</v>
      </c>
      <c r="D14" s="36">
        <v>2255</v>
      </c>
      <c r="E14" s="37">
        <v>2.9009558360027272</v>
      </c>
      <c r="F14" s="38">
        <v>77733</v>
      </c>
      <c r="G14" s="36">
        <v>-5793</v>
      </c>
      <c r="H14" s="37">
        <v>-6.7532437253004742</v>
      </c>
      <c r="I14" s="39">
        <v>85781</v>
      </c>
    </row>
    <row r="15" spans="2:12" s="33" customFormat="1" ht="5.0999999999999996" customHeight="1" x14ac:dyDescent="0.2">
      <c r="B15" s="41"/>
      <c r="C15" s="42"/>
      <c r="D15" s="43"/>
      <c r="E15" s="44"/>
      <c r="F15" s="45"/>
      <c r="G15" s="43"/>
      <c r="H15" s="44"/>
      <c r="I15" s="45"/>
    </row>
    <row r="16" spans="2:12" s="33" customFormat="1" ht="20.100000000000001" customHeight="1" x14ac:dyDescent="0.2">
      <c r="B16" s="46" t="s">
        <v>12</v>
      </c>
      <c r="C16" s="47">
        <v>167631</v>
      </c>
      <c r="D16" s="48">
        <v>3485</v>
      </c>
      <c r="E16" s="49">
        <v>2.1231099143445471</v>
      </c>
      <c r="F16" s="50">
        <v>164146</v>
      </c>
      <c r="G16" s="48">
        <v>-9481</v>
      </c>
      <c r="H16" s="49">
        <v>-5.3531098965626276</v>
      </c>
      <c r="I16" s="51">
        <v>177112</v>
      </c>
    </row>
    <row r="17" spans="1:9" s="33" customFormat="1" ht="18" customHeight="1" x14ac:dyDescent="0.2">
      <c r="B17" s="52" t="s">
        <v>13</v>
      </c>
      <c r="C17" s="30"/>
      <c r="D17" s="30"/>
      <c r="E17" s="53"/>
      <c r="F17" s="54"/>
      <c r="G17" s="30"/>
      <c r="H17" s="53"/>
      <c r="I17" s="54"/>
    </row>
    <row r="18" spans="1:9" s="33" customFormat="1" ht="20.100000000000001" customHeight="1" x14ac:dyDescent="0.2">
      <c r="B18" s="55" t="s">
        <v>10</v>
      </c>
      <c r="C18" s="56">
        <v>867137</v>
      </c>
      <c r="D18" s="57">
        <v>8927</v>
      </c>
      <c r="E18" s="58">
        <v>1.0401882989012015</v>
      </c>
      <c r="F18" s="38">
        <v>858210</v>
      </c>
      <c r="G18" s="57">
        <v>-62995</v>
      </c>
      <c r="H18" s="58">
        <v>-6.7726946282893179</v>
      </c>
      <c r="I18" s="39">
        <v>930132</v>
      </c>
    </row>
    <row r="19" spans="1:9" s="33" customFormat="1" ht="20.100000000000001" customHeight="1" x14ac:dyDescent="0.2">
      <c r="B19" s="55" t="s">
        <v>11</v>
      </c>
      <c r="C19" s="56">
        <v>1391743</v>
      </c>
      <c r="D19" s="57">
        <v>9493</v>
      </c>
      <c r="E19" s="58">
        <v>0.68677880267679503</v>
      </c>
      <c r="F19" s="38">
        <v>1382250</v>
      </c>
      <c r="G19" s="57">
        <v>-73134</v>
      </c>
      <c r="H19" s="58">
        <v>-4.9925010768822231</v>
      </c>
      <c r="I19" s="39">
        <v>1464877</v>
      </c>
    </row>
    <row r="20" spans="1:9" s="33" customFormat="1" ht="5.0999999999999996" customHeight="1" x14ac:dyDescent="0.2">
      <c r="B20" s="59"/>
      <c r="C20" s="60"/>
      <c r="D20" s="61"/>
      <c r="E20" s="62"/>
      <c r="F20" s="45"/>
      <c r="G20" s="61"/>
      <c r="H20" s="62"/>
      <c r="I20" s="45"/>
    </row>
    <row r="21" spans="1:9" s="33" customFormat="1" ht="20.100000000000001" customHeight="1" x14ac:dyDescent="0.2">
      <c r="B21" s="55" t="s">
        <v>12</v>
      </c>
      <c r="C21" s="56">
        <v>2258880</v>
      </c>
      <c r="D21" s="57">
        <v>18420</v>
      </c>
      <c r="E21" s="58">
        <v>0.82215259366380122</v>
      </c>
      <c r="F21" s="38">
        <v>2240460</v>
      </c>
      <c r="G21" s="57">
        <v>-136129</v>
      </c>
      <c r="H21" s="58">
        <v>-5.6838617307909907</v>
      </c>
      <c r="I21" s="39">
        <v>2395009</v>
      </c>
    </row>
    <row r="22" spans="1:9" s="33" customFormat="1" ht="18" customHeight="1" x14ac:dyDescent="0.2">
      <c r="B22" s="52" t="s">
        <v>14</v>
      </c>
      <c r="C22" s="63"/>
      <c r="D22" s="63"/>
      <c r="E22" s="64"/>
      <c r="F22" s="65"/>
      <c r="G22" s="63"/>
      <c r="H22" s="64"/>
      <c r="I22" s="65"/>
    </row>
    <row r="23" spans="1:9" s="33" customFormat="1" ht="20.100000000000001" customHeight="1" x14ac:dyDescent="0.2">
      <c r="A23" s="66"/>
      <c r="B23" s="55" t="s">
        <v>10</v>
      </c>
      <c r="C23" s="56">
        <v>954780</v>
      </c>
      <c r="D23" s="57">
        <v>10157</v>
      </c>
      <c r="E23" s="58">
        <v>1.075243774500515</v>
      </c>
      <c r="F23" s="38">
        <v>944623</v>
      </c>
      <c r="G23" s="57">
        <v>-66683</v>
      </c>
      <c r="H23" s="58">
        <v>-6.5281855534659599</v>
      </c>
      <c r="I23" s="39">
        <v>1021463</v>
      </c>
    </row>
    <row r="24" spans="1:9" s="33" customFormat="1" ht="20.100000000000001" customHeight="1" x14ac:dyDescent="0.2">
      <c r="A24" s="67"/>
      <c r="B24" s="55" t="s">
        <v>11</v>
      </c>
      <c r="C24" s="56">
        <v>1471731</v>
      </c>
      <c r="D24" s="57">
        <v>11748</v>
      </c>
      <c r="E24" s="58">
        <v>0.80466690365572757</v>
      </c>
      <c r="F24" s="38">
        <v>1459983</v>
      </c>
      <c r="G24" s="57">
        <v>-78927</v>
      </c>
      <c r="H24" s="58">
        <v>-5.0899037698834952</v>
      </c>
      <c r="I24" s="39">
        <v>1550658</v>
      </c>
    </row>
    <row r="25" spans="1:9" s="33" customFormat="1" ht="5.0999999999999996" customHeight="1" x14ac:dyDescent="0.2">
      <c r="B25" s="59"/>
      <c r="C25" s="60"/>
      <c r="D25" s="61"/>
      <c r="E25" s="62"/>
      <c r="F25" s="45"/>
      <c r="G25" s="61"/>
      <c r="H25" s="62"/>
      <c r="I25" s="45"/>
    </row>
    <row r="26" spans="1:9" ht="20.100000000000001" customHeight="1" x14ac:dyDescent="0.3">
      <c r="B26" s="55" t="s">
        <v>12</v>
      </c>
      <c r="C26" s="56">
        <v>2426511</v>
      </c>
      <c r="D26" s="57">
        <v>21905</v>
      </c>
      <c r="E26" s="58">
        <v>0.91096004917229689</v>
      </c>
      <c r="F26" s="38">
        <v>2404606</v>
      </c>
      <c r="G26" s="57">
        <v>-145610</v>
      </c>
      <c r="H26" s="58">
        <v>-5.661086706263041</v>
      </c>
      <c r="I26" s="39">
        <v>2572121</v>
      </c>
    </row>
    <row r="27" spans="1:9" x14ac:dyDescent="0.3">
      <c r="B27" s="68"/>
    </row>
    <row r="28" spans="1:9" s="33" customFormat="1" hidden="1" x14ac:dyDescent="0.3">
      <c r="B28" s="69" t="s">
        <v>15</v>
      </c>
    </row>
    <row r="29" spans="1:9" x14ac:dyDescent="0.3">
      <c r="C29" s="70"/>
    </row>
    <row r="30" spans="1:9" x14ac:dyDescent="0.3">
      <c r="C30" s="70"/>
    </row>
    <row r="31" spans="1:9" x14ac:dyDescent="0.3">
      <c r="C31" s="70"/>
      <c r="D31" s="71"/>
    </row>
    <row r="32" spans="1:9" x14ac:dyDescent="0.3">
      <c r="C32" s="70"/>
      <c r="D32" s="71"/>
    </row>
    <row r="33" spans="2:9" s="9" customFormat="1" x14ac:dyDescent="0.35"/>
    <row r="34" spans="2:9" s="9" customFormat="1" ht="17.25" x14ac:dyDescent="0.35">
      <c r="B34" s="72" t="s">
        <v>16</v>
      </c>
      <c r="C34" s="72"/>
      <c r="D34" s="72"/>
      <c r="E34" s="72"/>
      <c r="F34" s="72"/>
      <c r="G34" s="72"/>
      <c r="H34" s="72"/>
      <c r="I34" s="72"/>
    </row>
    <row r="35" spans="2:9" s="33" customFormat="1" ht="15" customHeight="1" x14ac:dyDescent="0.2">
      <c r="B35" s="73" t="s">
        <v>209</v>
      </c>
      <c r="C35" s="73"/>
      <c r="D35" s="73"/>
      <c r="E35" s="73"/>
      <c r="F35" s="73"/>
      <c r="G35" s="73"/>
      <c r="H35" s="73"/>
      <c r="I35" s="73"/>
    </row>
    <row r="44" spans="2:9" s="33" customFormat="1" ht="9.9499999999999993" customHeight="1" x14ac:dyDescent="0.2"/>
    <row r="45" spans="2:9" s="33" customFormat="1" x14ac:dyDescent="0.2"/>
    <row r="46" spans="2:9" s="33" customFormat="1" x14ac:dyDescent="0.2"/>
    <row r="47" spans="2:9" s="33" customFormat="1" x14ac:dyDescent="0.2"/>
    <row r="48" spans="2:9" s="33" customFormat="1" x14ac:dyDescent="0.2"/>
    <row r="49" spans="2:2" s="33" customFormat="1" x14ac:dyDescent="0.2"/>
    <row r="50" spans="2:2" s="33" customFormat="1" x14ac:dyDescent="0.2"/>
    <row r="51" spans="2:2" s="33" customFormat="1" x14ac:dyDescent="0.2"/>
    <row r="52" spans="2:2" s="33" customFormat="1" x14ac:dyDescent="0.2"/>
    <row r="53" spans="2:2" s="33" customFormat="1" x14ac:dyDescent="0.15">
      <c r="B53" s="74" t="s">
        <v>17</v>
      </c>
    </row>
    <row r="54" spans="2:2" x14ac:dyDescent="0.3">
      <c r="B54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4"/>
  <sheetViews>
    <sheetView showGridLines="0" view="pageBreakPreview" zoomScaleNormal="130" zoomScaleSheetLayoutView="100" workbookViewId="0">
      <selection activeCell="E59" sqref="E59"/>
    </sheetView>
  </sheetViews>
  <sheetFormatPr baseColWidth="10" defaultColWidth="11.42578125" defaultRowHeight="15" x14ac:dyDescent="0.3"/>
  <cols>
    <col min="1" max="1" width="2.85546875" style="5" customWidth="1"/>
    <col min="2" max="2" width="14.7109375" style="5" customWidth="1"/>
    <col min="3" max="3" width="10.5703125" style="5" customWidth="1"/>
    <col min="4" max="4" width="8.5703125" style="5" customWidth="1"/>
    <col min="5" max="5" width="8" style="5" customWidth="1"/>
    <col min="6" max="6" width="8.85546875" style="5" customWidth="1"/>
    <col min="7" max="7" width="8.5703125" style="5" customWidth="1"/>
    <col min="8" max="8" width="8" style="5" customWidth="1"/>
    <col min="9" max="9" width="8.85546875" style="5" customWidth="1"/>
    <col min="10" max="10" width="1" style="5" customWidth="1"/>
    <col min="11" max="11" width="9.28515625" style="5" customWidth="1"/>
    <col min="12" max="12" width="9.85546875" style="5" customWidth="1"/>
    <col min="13" max="13" width="2.85546875" style="5" customWidth="1"/>
    <col min="14" max="16384" width="11.42578125" style="5"/>
  </cols>
  <sheetData>
    <row r="2" spans="1:12" x14ac:dyDescent="0.3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8" customHeight="1" x14ac:dyDescent="0.3">
      <c r="A5" s="76"/>
      <c r="B5" s="77" t="str">
        <f>'Pag1'!$B$5</f>
        <v>agosto 2025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" customHeight="1" x14ac:dyDescent="0.3">
      <c r="A6" s="76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7.25" x14ac:dyDescent="0.3">
      <c r="A7" s="76"/>
      <c r="B7" s="79" t="s">
        <v>19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9" customFormat="1" ht="6" customHeight="1" x14ac:dyDescent="0.3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s="9" customFormat="1" ht="14.1" customHeight="1" x14ac:dyDescent="0.35">
      <c r="A9" s="80"/>
      <c r="B9" s="81"/>
      <c r="C9" s="82"/>
      <c r="D9" s="83"/>
      <c r="E9" s="84"/>
      <c r="F9" s="85" t="s">
        <v>20</v>
      </c>
      <c r="G9" s="84"/>
      <c r="H9" s="84"/>
      <c r="I9" s="84"/>
      <c r="J9" s="80"/>
      <c r="K9" s="463" t="str">
        <f t="shared" ref="K9" si="0">$B$5</f>
        <v>agosto 2025</v>
      </c>
      <c r="L9" s="463"/>
    </row>
    <row r="10" spans="1:12" s="9" customFormat="1" ht="14.1" customHeight="1" x14ac:dyDescent="0.35">
      <c r="A10" s="80"/>
      <c r="B10" s="86"/>
      <c r="C10" s="87" t="str">
        <f>'Pag1'!$C$9</f>
        <v>agosto</v>
      </c>
      <c r="D10" s="88"/>
      <c r="E10" s="89" t="s">
        <v>4</v>
      </c>
      <c r="F10" s="90"/>
      <c r="G10" s="91"/>
      <c r="H10" s="89" t="s">
        <v>5</v>
      </c>
      <c r="I10" s="92"/>
      <c r="J10" s="93"/>
      <c r="K10" s="94" t="s">
        <v>21</v>
      </c>
      <c r="L10" s="95" t="s">
        <v>22</v>
      </c>
    </row>
    <row r="11" spans="1:12" s="9" customFormat="1" ht="14.1" customHeight="1" x14ac:dyDescent="0.35">
      <c r="A11" s="80"/>
      <c r="B11" s="86"/>
      <c r="C11" s="96" t="str">
        <f>'Pag1'!$C$10</f>
        <v xml:space="preserve"> 2025</v>
      </c>
      <c r="D11" s="97"/>
      <c r="E11" s="98" t="str">
        <f>'Pag1'!$E$10</f>
        <v>julio 2025</v>
      </c>
      <c r="F11" s="99"/>
      <c r="G11" s="100"/>
      <c r="H11" s="98" t="str">
        <f>'Pag1'!$H$10</f>
        <v>agosto 2024</v>
      </c>
      <c r="I11" s="101"/>
      <c r="J11" s="102"/>
      <c r="K11" s="103" t="s">
        <v>23</v>
      </c>
      <c r="L11" s="104" t="s">
        <v>24</v>
      </c>
    </row>
    <row r="12" spans="1:12" s="9" customFormat="1" ht="14.1" customHeight="1" x14ac:dyDescent="0.35">
      <c r="A12" s="80"/>
      <c r="B12" s="105"/>
      <c r="C12" s="106" t="s">
        <v>6</v>
      </c>
      <c r="D12" s="107" t="s">
        <v>7</v>
      </c>
      <c r="E12" s="107" t="s">
        <v>8</v>
      </c>
      <c r="F12" s="108" t="s">
        <v>6</v>
      </c>
      <c r="G12" s="107" t="s">
        <v>7</v>
      </c>
      <c r="H12" s="107" t="s">
        <v>8</v>
      </c>
      <c r="I12" s="109" t="s">
        <v>6</v>
      </c>
      <c r="J12" s="102"/>
      <c r="K12" s="110" t="s">
        <v>25</v>
      </c>
      <c r="L12" s="111" t="s">
        <v>26</v>
      </c>
    </row>
    <row r="13" spans="1:12" s="33" customFormat="1" ht="18" customHeight="1" x14ac:dyDescent="0.2">
      <c r="A13" s="59"/>
      <c r="B13" s="112" t="s">
        <v>9</v>
      </c>
      <c r="C13" s="113"/>
      <c r="D13" s="114"/>
      <c r="E13" s="114"/>
      <c r="F13" s="113"/>
      <c r="G13" s="115"/>
      <c r="H13" s="113"/>
      <c r="I13" s="115"/>
      <c r="J13" s="115"/>
      <c r="K13" s="76"/>
      <c r="L13" s="76"/>
    </row>
    <row r="14" spans="1:12" s="33" customFormat="1" ht="15.95" customHeight="1" x14ac:dyDescent="0.2">
      <c r="A14" s="59"/>
      <c r="B14" s="34" t="s">
        <v>10</v>
      </c>
      <c r="C14" s="35">
        <v>10903</v>
      </c>
      <c r="D14" s="36">
        <v>-191</v>
      </c>
      <c r="E14" s="37">
        <v>-1.7216513430683251</v>
      </c>
      <c r="F14" s="38">
        <v>11094</v>
      </c>
      <c r="G14" s="36">
        <v>964</v>
      </c>
      <c r="H14" s="37">
        <v>9.6991649059261498</v>
      </c>
      <c r="I14" s="39">
        <v>9939</v>
      </c>
      <c r="J14" s="42">
        <v>0</v>
      </c>
      <c r="K14" s="116">
        <v>2372</v>
      </c>
      <c r="L14" s="117">
        <v>8531</v>
      </c>
    </row>
    <row r="15" spans="1:12" s="33" customFormat="1" ht="15.95" customHeight="1" x14ac:dyDescent="0.2">
      <c r="A15" s="59"/>
      <c r="B15" s="34" t="s">
        <v>11</v>
      </c>
      <c r="C15" s="35">
        <v>8969</v>
      </c>
      <c r="D15" s="36">
        <v>-308</v>
      </c>
      <c r="E15" s="37">
        <v>-3.3200388056483781</v>
      </c>
      <c r="F15" s="38">
        <v>9277</v>
      </c>
      <c r="G15" s="36">
        <v>-23</v>
      </c>
      <c r="H15" s="37">
        <v>-0.25578291814946619</v>
      </c>
      <c r="I15" s="39">
        <v>8992</v>
      </c>
      <c r="J15" s="42">
        <v>0</v>
      </c>
      <c r="K15" s="116">
        <v>2230</v>
      </c>
      <c r="L15" s="117">
        <v>6739</v>
      </c>
    </row>
    <row r="16" spans="1:12" s="33" customFormat="1" ht="5.0999999999999996" customHeight="1" x14ac:dyDescent="0.2">
      <c r="A16" s="59"/>
      <c r="B16" s="41"/>
      <c r="C16" s="42"/>
      <c r="D16" s="43"/>
      <c r="E16" s="44"/>
      <c r="F16" s="45"/>
      <c r="G16" s="43"/>
      <c r="H16" s="44"/>
      <c r="I16" s="45"/>
      <c r="J16" s="42"/>
      <c r="K16" s="118"/>
      <c r="L16" s="118"/>
    </row>
    <row r="17" spans="1:12" s="33" customFormat="1" ht="15.95" customHeight="1" x14ac:dyDescent="0.2">
      <c r="A17" s="59"/>
      <c r="B17" s="46" t="s">
        <v>12</v>
      </c>
      <c r="C17" s="47">
        <v>19872</v>
      </c>
      <c r="D17" s="48">
        <v>-499</v>
      </c>
      <c r="E17" s="49">
        <v>-2.4495606499435474</v>
      </c>
      <c r="F17" s="50">
        <v>20371</v>
      </c>
      <c r="G17" s="48">
        <v>941</v>
      </c>
      <c r="H17" s="49">
        <v>4.9706830067085734</v>
      </c>
      <c r="I17" s="51">
        <v>18931</v>
      </c>
      <c r="J17" s="119">
        <v>0</v>
      </c>
      <c r="K17" s="120">
        <v>4602</v>
      </c>
      <c r="L17" s="121">
        <v>15270</v>
      </c>
    </row>
    <row r="18" spans="1:12" s="33" customFormat="1" ht="18" customHeight="1" x14ac:dyDescent="0.2">
      <c r="A18" s="59"/>
      <c r="B18" s="422" t="s">
        <v>27</v>
      </c>
      <c r="C18" s="113"/>
      <c r="D18" s="122"/>
      <c r="E18" s="123"/>
      <c r="F18" s="124"/>
      <c r="G18" s="122"/>
      <c r="H18" s="123"/>
      <c r="I18" s="124"/>
      <c r="J18" s="124"/>
      <c r="K18" s="125"/>
      <c r="L18" s="126"/>
    </row>
    <row r="19" spans="1:12" s="33" customFormat="1" ht="15.95" customHeight="1" x14ac:dyDescent="0.2">
      <c r="A19" s="59"/>
      <c r="B19" s="55" t="s">
        <v>10</v>
      </c>
      <c r="C19" s="56">
        <v>111710</v>
      </c>
      <c r="D19" s="57">
        <v>-68</v>
      </c>
      <c r="E19" s="58">
        <v>-6.0834869115568353E-2</v>
      </c>
      <c r="F19" s="38">
        <v>111778</v>
      </c>
      <c r="G19" s="57">
        <v>-6993</v>
      </c>
      <c r="H19" s="58">
        <v>-5.8911737698289013</v>
      </c>
      <c r="I19" s="39">
        <v>118703</v>
      </c>
      <c r="J19" s="45">
        <v>0</v>
      </c>
      <c r="K19" s="127">
        <v>38845</v>
      </c>
      <c r="L19" s="128">
        <v>72865</v>
      </c>
    </row>
    <row r="20" spans="1:12" s="33" customFormat="1" ht="15.95" customHeight="1" x14ac:dyDescent="0.2">
      <c r="A20" s="59"/>
      <c r="B20" s="55" t="s">
        <v>11</v>
      </c>
      <c r="C20" s="56">
        <v>191026</v>
      </c>
      <c r="D20" s="57">
        <v>-3487</v>
      </c>
      <c r="E20" s="58">
        <v>-1.7926822371769495</v>
      </c>
      <c r="F20" s="38">
        <v>194513</v>
      </c>
      <c r="G20" s="57">
        <v>-5823</v>
      </c>
      <c r="H20" s="58">
        <v>-2.9581049433829989</v>
      </c>
      <c r="I20" s="39">
        <v>196849</v>
      </c>
      <c r="J20" s="45">
        <v>0</v>
      </c>
      <c r="K20" s="127">
        <v>56992</v>
      </c>
      <c r="L20" s="128">
        <v>134034</v>
      </c>
    </row>
    <row r="21" spans="1:12" s="33" customFormat="1" ht="5.0999999999999996" customHeight="1" x14ac:dyDescent="0.2">
      <c r="A21" s="59"/>
      <c r="B21" s="59"/>
      <c r="C21" s="60"/>
      <c r="D21" s="61"/>
      <c r="E21" s="62"/>
      <c r="F21" s="45"/>
      <c r="G21" s="61"/>
      <c r="H21" s="62"/>
      <c r="I21" s="45"/>
      <c r="J21" s="45"/>
      <c r="K21" s="129"/>
      <c r="L21" s="129"/>
    </row>
    <row r="22" spans="1:12" s="33" customFormat="1" ht="15.95" customHeight="1" x14ac:dyDescent="0.2">
      <c r="A22" s="59"/>
      <c r="B22" s="55" t="s">
        <v>12</v>
      </c>
      <c r="C22" s="56">
        <v>302736</v>
      </c>
      <c r="D22" s="57">
        <v>-3555</v>
      </c>
      <c r="E22" s="58">
        <v>-1.1606609400863883</v>
      </c>
      <c r="F22" s="38">
        <v>306291</v>
      </c>
      <c r="G22" s="57">
        <v>-12816</v>
      </c>
      <c r="H22" s="58">
        <v>-4.0614542135686031</v>
      </c>
      <c r="I22" s="39">
        <v>315552</v>
      </c>
      <c r="J22" s="45">
        <v>0</v>
      </c>
      <c r="K22" s="127">
        <v>95837</v>
      </c>
      <c r="L22" s="128">
        <v>206899</v>
      </c>
    </row>
    <row r="23" spans="1:12" s="33" customFormat="1" ht="18" customHeight="1" x14ac:dyDescent="0.2">
      <c r="A23" s="59"/>
      <c r="B23" s="422" t="s">
        <v>14</v>
      </c>
      <c r="C23" s="130"/>
      <c r="D23" s="131"/>
      <c r="E23" s="132"/>
      <c r="F23" s="133"/>
      <c r="G23" s="131"/>
      <c r="H23" s="132"/>
      <c r="I23" s="133"/>
      <c r="J23" s="133"/>
      <c r="K23" s="125"/>
      <c r="L23" s="126"/>
    </row>
    <row r="24" spans="1:12" s="33" customFormat="1" ht="15.95" customHeight="1" x14ac:dyDescent="0.2">
      <c r="A24" s="59"/>
      <c r="B24" s="55" t="s">
        <v>10</v>
      </c>
      <c r="C24" s="56">
        <v>122613</v>
      </c>
      <c r="D24" s="57">
        <v>-259</v>
      </c>
      <c r="E24" s="58">
        <v>-0.21078846279054625</v>
      </c>
      <c r="F24" s="38">
        <v>122872</v>
      </c>
      <c r="G24" s="57">
        <v>-6029</v>
      </c>
      <c r="H24" s="58">
        <v>-4.6866497722361284</v>
      </c>
      <c r="I24" s="39">
        <v>128642</v>
      </c>
      <c r="J24" s="45">
        <v>0</v>
      </c>
      <c r="K24" s="127">
        <v>41217</v>
      </c>
      <c r="L24" s="128">
        <v>81396</v>
      </c>
    </row>
    <row r="25" spans="1:12" s="33" customFormat="1" ht="15.95" customHeight="1" x14ac:dyDescent="0.2">
      <c r="A25" s="59"/>
      <c r="B25" s="55" t="s">
        <v>11</v>
      </c>
      <c r="C25" s="56">
        <v>199995</v>
      </c>
      <c r="D25" s="57">
        <v>-3795</v>
      </c>
      <c r="E25" s="58">
        <v>-1.8622110996614161</v>
      </c>
      <c r="F25" s="38">
        <v>203790</v>
      </c>
      <c r="G25" s="57">
        <v>-5846</v>
      </c>
      <c r="H25" s="58">
        <v>-2.8400561598515361</v>
      </c>
      <c r="I25" s="39">
        <v>205841</v>
      </c>
      <c r="J25" s="45">
        <v>0</v>
      </c>
      <c r="K25" s="127">
        <v>59222</v>
      </c>
      <c r="L25" s="128">
        <v>140773</v>
      </c>
    </row>
    <row r="26" spans="1:12" s="33" customFormat="1" ht="5.0999999999999996" customHeight="1" x14ac:dyDescent="0.2">
      <c r="A26" s="59"/>
      <c r="B26" s="59"/>
      <c r="C26" s="60"/>
      <c r="D26" s="61"/>
      <c r="E26" s="62"/>
      <c r="F26" s="45"/>
      <c r="G26" s="61"/>
      <c r="H26" s="62"/>
      <c r="I26" s="45"/>
      <c r="J26" s="45"/>
      <c r="K26" s="129"/>
      <c r="L26" s="129"/>
    </row>
    <row r="27" spans="1:12" ht="15.95" customHeight="1" x14ac:dyDescent="0.3">
      <c r="A27" s="76"/>
      <c r="B27" s="55" t="s">
        <v>12</v>
      </c>
      <c r="C27" s="56">
        <v>322608</v>
      </c>
      <c r="D27" s="57">
        <v>-4054</v>
      </c>
      <c r="E27" s="58">
        <v>-1.2410381372795121</v>
      </c>
      <c r="F27" s="38">
        <v>326662</v>
      </c>
      <c r="G27" s="57">
        <v>-11875</v>
      </c>
      <c r="H27" s="58">
        <v>-3.55025516991895</v>
      </c>
      <c r="I27" s="39">
        <v>334483</v>
      </c>
      <c r="J27" s="45">
        <v>0</v>
      </c>
      <c r="K27" s="127">
        <v>100439</v>
      </c>
      <c r="L27" s="128">
        <v>222169</v>
      </c>
    </row>
    <row r="28" spans="1:12" s="33" customFormat="1" x14ac:dyDescent="0.15">
      <c r="A28" s="59"/>
      <c r="B28" s="74"/>
      <c r="C28" s="80"/>
      <c r="D28" s="80"/>
      <c r="E28" s="80"/>
      <c r="F28" s="80"/>
      <c r="G28" s="80"/>
      <c r="H28" s="80"/>
      <c r="I28" s="59"/>
      <c r="J28" s="59"/>
      <c r="K28" s="59"/>
      <c r="L28" s="59"/>
    </row>
    <row r="29" spans="1:12" s="9" customFormat="1" ht="16.5" x14ac:dyDescent="0.35">
      <c r="A29" s="80"/>
      <c r="B29" s="134" t="s">
        <v>28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12" s="33" customFormat="1" ht="12" customHeight="1" x14ac:dyDescent="0.2">
      <c r="A30" s="59"/>
      <c r="B30" s="73" t="s">
        <v>210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s="33" customFormat="1" x14ac:dyDescent="0.2">
      <c r="A31" s="5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 x14ac:dyDescent="0.3">
      <c r="A32" s="76"/>
      <c r="B32" s="76"/>
      <c r="C32" s="76"/>
      <c r="D32" s="76"/>
      <c r="E32" s="136"/>
      <c r="F32" s="76"/>
      <c r="G32" s="76"/>
      <c r="H32" s="76"/>
      <c r="I32" s="76"/>
      <c r="J32" s="76"/>
      <c r="K32" s="76"/>
      <c r="L32" s="76"/>
    </row>
    <row r="33" spans="1:12" x14ac:dyDescent="0.3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3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3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3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3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3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s="33" customFormat="1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33" customFormat="1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33" customFormat="1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33" customFormat="1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9" customFormat="1" ht="16.5" x14ac:dyDescent="0.35">
      <c r="A44" s="80"/>
      <c r="B44" s="134" t="s">
        <v>29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1:12" s="33" customFormat="1" ht="12" customHeight="1" x14ac:dyDescent="0.2">
      <c r="A45" s="59"/>
      <c r="B45" s="73" t="s">
        <v>211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x14ac:dyDescent="0.3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3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3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 x14ac:dyDescent="0.3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 x14ac:dyDescent="0.3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3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3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3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3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3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3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s="33" customFormat="1" x14ac:dyDescent="0.2">
      <c r="A57" s="59"/>
      <c r="B57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33" customFormat="1" x14ac:dyDescent="0.15">
      <c r="B58" s="74" t="s">
        <v>17</v>
      </c>
    </row>
    <row r="59" spans="1:12" s="33" customFormat="1" x14ac:dyDescent="0.2">
      <c r="B59" s="75" t="s">
        <v>18</v>
      </c>
    </row>
    <row r="60" spans="1:12" s="33" customFormat="1" x14ac:dyDescent="0.35">
      <c r="B60" s="9"/>
      <c r="C60" s="9"/>
      <c r="D60" s="9"/>
      <c r="E60" s="9"/>
      <c r="F60" s="9"/>
      <c r="G60" s="9"/>
      <c r="H60" s="9"/>
    </row>
    <row r="61" spans="1:12" s="33" customFormat="1" ht="9.9499999999999993" customHeight="1" x14ac:dyDescent="0.2"/>
    <row r="62" spans="1:12" s="33" customFormat="1" x14ac:dyDescent="0.2"/>
    <row r="63" spans="1:12" s="33" customFormat="1" x14ac:dyDescent="0.2"/>
    <row r="64" spans="1:12" s="33" customFormat="1" x14ac:dyDescent="0.2"/>
    <row r="65" spans="2:8" s="33" customFormat="1" x14ac:dyDescent="0.2"/>
    <row r="66" spans="2:8" x14ac:dyDescent="0.3">
      <c r="B66" s="33"/>
      <c r="C66" s="33"/>
      <c r="D66" s="33"/>
      <c r="E66" s="33"/>
      <c r="F66" s="33"/>
      <c r="G66" s="33"/>
      <c r="H66" s="33"/>
    </row>
    <row r="67" spans="2:8" x14ac:dyDescent="0.3">
      <c r="B67" s="33"/>
      <c r="C67" s="33"/>
      <c r="D67" s="33"/>
      <c r="E67" s="33"/>
      <c r="F67" s="33"/>
      <c r="G67" s="33"/>
      <c r="H67" s="33"/>
    </row>
    <row r="68" spans="2:8" x14ac:dyDescent="0.3">
      <c r="B68" s="33"/>
      <c r="C68" s="33"/>
      <c r="D68" s="33"/>
      <c r="E68" s="33"/>
      <c r="F68" s="33"/>
      <c r="G68" s="33"/>
      <c r="H68" s="33"/>
    </row>
    <row r="69" spans="2:8" x14ac:dyDescent="0.3">
      <c r="B69" s="33"/>
      <c r="C69" s="33"/>
      <c r="D69" s="33"/>
      <c r="E69" s="33"/>
      <c r="F69" s="33"/>
      <c r="G69" s="33"/>
      <c r="H69" s="33"/>
    </row>
    <row r="70" spans="2:8" x14ac:dyDescent="0.3">
      <c r="B70" s="33"/>
      <c r="C70" s="33"/>
      <c r="D70" s="33"/>
      <c r="E70" s="33"/>
      <c r="F70" s="33"/>
      <c r="G70" s="33"/>
      <c r="H70" s="33"/>
    </row>
    <row r="71" spans="2:8" x14ac:dyDescent="0.3">
      <c r="B71" s="33"/>
      <c r="C71" s="33"/>
      <c r="D71" s="33"/>
      <c r="E71" s="33"/>
      <c r="F71" s="33"/>
      <c r="G71" s="33"/>
      <c r="H71" s="33"/>
    </row>
    <row r="72" spans="2:8" x14ac:dyDescent="0.3">
      <c r="B72" s="33"/>
      <c r="C72" s="33"/>
      <c r="D72" s="33"/>
      <c r="E72" s="33"/>
      <c r="F72" s="33"/>
      <c r="G72" s="33"/>
      <c r="H72" s="33"/>
    </row>
    <row r="73" spans="2:8" x14ac:dyDescent="0.3">
      <c r="B73" s="33"/>
      <c r="C73" s="33"/>
      <c r="D73" s="33"/>
      <c r="E73" s="33"/>
      <c r="F73" s="33"/>
      <c r="G73" s="33"/>
      <c r="H73" s="33"/>
    </row>
    <row r="74" spans="2:8" x14ac:dyDescent="0.3">
      <c r="B74" s="33"/>
      <c r="C74" s="33"/>
      <c r="D74" s="33"/>
      <c r="E74" s="33"/>
      <c r="F74" s="33"/>
      <c r="G74" s="33"/>
      <c r="H74" s="33"/>
    </row>
  </sheetData>
  <mergeCells count="1">
    <mergeCell ref="K9:L9"/>
  </mergeCells>
  <printOptions horizontalCentered="1"/>
  <pageMargins left="0.19685039370078741" right="0.19685039370078741" top="0.19685039370078741" bottom="0.19685039370078741" header="0" footer="0.19685039370078741"/>
  <pageSetup paperSize="9" scale="96" orientation="portrait" r:id="rId1"/>
  <headerFooter alignWithMargins="0"/>
  <rowBreaks count="1" manualBreakCount="1">
    <brk id="62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5"/>
  <sheetViews>
    <sheetView showGridLines="0" view="pageBreakPreview" topLeftCell="A58" zoomScale="110" zoomScaleNormal="130" zoomScaleSheetLayoutView="110" workbookViewId="0">
      <selection activeCell="E59" sqref="E59"/>
    </sheetView>
  </sheetViews>
  <sheetFormatPr baseColWidth="10" defaultColWidth="11.42578125" defaultRowHeight="15" x14ac:dyDescent="0.35"/>
  <cols>
    <col min="1" max="1" width="23" style="9" customWidth="1"/>
    <col min="2" max="4" width="9.28515625" style="9" customWidth="1"/>
    <col min="5" max="7" width="8.140625" style="9" customWidth="1"/>
    <col min="8" max="10" width="9.28515625" style="9" customWidth="1"/>
    <col min="11" max="13" width="6.5703125" style="9" customWidth="1"/>
    <col min="14" max="16384" width="11.42578125" style="9"/>
  </cols>
  <sheetData>
    <row r="1" spans="1:13" s="5" customFormat="1" x14ac:dyDescent="0.3">
      <c r="A1" s="137"/>
    </row>
    <row r="2" spans="1:13" s="5" customFormat="1" x14ac:dyDescent="0.3">
      <c r="A2" s="137"/>
    </row>
    <row r="3" spans="1:13" s="5" customFormat="1" x14ac:dyDescent="0.3">
      <c r="A3" s="137"/>
    </row>
    <row r="4" spans="1:13" s="5" customFormat="1" x14ac:dyDescent="0.3">
      <c r="A4" s="13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8" customHeight="1" x14ac:dyDescent="0.3">
      <c r="A5" s="77" t="str">
        <f>'Pag1'!$B$5</f>
        <v>agosto 2025</v>
      </c>
      <c r="B5" s="13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" customFormat="1" ht="18" customHeight="1" x14ac:dyDescent="0.3">
      <c r="A6" s="140" t="s">
        <v>30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8" customHeight="1" x14ac:dyDescent="0.35">
      <c r="A7" s="140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6" customHeight="1" x14ac:dyDescent="0.3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1" customHeight="1" x14ac:dyDescent="0.35">
      <c r="A9" s="142"/>
      <c r="B9" s="143"/>
      <c r="C9" s="144" t="s">
        <v>32</v>
      </c>
      <c r="D9" s="145"/>
      <c r="E9" s="146"/>
      <c r="F9" s="144" t="s">
        <v>33</v>
      </c>
      <c r="G9" s="147"/>
      <c r="H9" s="146"/>
      <c r="I9" s="144" t="s">
        <v>27</v>
      </c>
      <c r="J9" s="147"/>
      <c r="K9" s="148"/>
      <c r="L9" s="149" t="s">
        <v>34</v>
      </c>
      <c r="M9" s="150"/>
    </row>
    <row r="10" spans="1:13" ht="24" customHeight="1" x14ac:dyDescent="0.35">
      <c r="A10" s="151"/>
      <c r="B10" s="152" t="s">
        <v>35</v>
      </c>
      <c r="C10" s="152" t="s">
        <v>10</v>
      </c>
      <c r="D10" s="152" t="s">
        <v>11</v>
      </c>
      <c r="E10" s="152" t="s">
        <v>35</v>
      </c>
      <c r="F10" s="152" t="s">
        <v>10</v>
      </c>
      <c r="G10" s="152" t="s">
        <v>11</v>
      </c>
      <c r="H10" s="152" t="s">
        <v>35</v>
      </c>
      <c r="I10" s="152" t="s">
        <v>10</v>
      </c>
      <c r="J10" s="152" t="s">
        <v>11</v>
      </c>
      <c r="K10" s="152" t="s">
        <v>35</v>
      </c>
      <c r="L10" s="153" t="s">
        <v>36</v>
      </c>
      <c r="M10" s="154" t="s">
        <v>37</v>
      </c>
    </row>
    <row r="11" spans="1:13" ht="6" customHeight="1" x14ac:dyDescent="0.35">
      <c r="A11" s="155"/>
      <c r="B11" s="156"/>
      <c r="C11" s="156"/>
      <c r="D11" s="156"/>
      <c r="E11" s="157"/>
      <c r="F11" s="157"/>
      <c r="G11" s="157"/>
      <c r="H11" s="156"/>
      <c r="I11" s="156"/>
      <c r="J11" s="156"/>
      <c r="K11" s="156"/>
      <c r="L11" s="157"/>
      <c r="M11" s="156"/>
    </row>
    <row r="12" spans="1:13" s="33" customFormat="1" ht="14.1" customHeight="1" x14ac:dyDescent="0.2">
      <c r="A12" s="158" t="s">
        <v>38</v>
      </c>
      <c r="B12" s="159">
        <v>43537</v>
      </c>
      <c r="C12" s="160">
        <v>17926</v>
      </c>
      <c r="D12" s="161">
        <v>25611</v>
      </c>
      <c r="E12" s="162">
        <v>3477</v>
      </c>
      <c r="F12" s="163">
        <v>1811</v>
      </c>
      <c r="G12" s="164">
        <v>1666</v>
      </c>
      <c r="H12" s="159">
        <v>40060</v>
      </c>
      <c r="I12" s="160">
        <v>16115</v>
      </c>
      <c r="J12" s="165">
        <v>23945</v>
      </c>
      <c r="K12" s="166">
        <v>69.993362227168006</v>
      </c>
      <c r="L12" s="167">
        <v>108.70348139255704</v>
      </c>
      <c r="M12" s="168">
        <v>67.300062643558149</v>
      </c>
    </row>
    <row r="13" spans="1:13" s="33" customFormat="1" ht="14.1" customHeight="1" x14ac:dyDescent="0.2">
      <c r="A13" s="169" t="s">
        <v>39</v>
      </c>
      <c r="B13" s="170">
        <v>108894</v>
      </c>
      <c r="C13" s="171">
        <v>39851</v>
      </c>
      <c r="D13" s="172">
        <v>69043</v>
      </c>
      <c r="E13" s="173">
        <v>7734</v>
      </c>
      <c r="F13" s="174">
        <v>3893</v>
      </c>
      <c r="G13" s="175">
        <v>3841</v>
      </c>
      <c r="H13" s="170">
        <v>101160</v>
      </c>
      <c r="I13" s="171">
        <v>35958</v>
      </c>
      <c r="J13" s="176">
        <v>65202</v>
      </c>
      <c r="K13" s="177">
        <v>57.719102588242109</v>
      </c>
      <c r="L13" s="178">
        <v>101.35381411090863</v>
      </c>
      <c r="M13" s="179">
        <v>55.148615073157274</v>
      </c>
    </row>
    <row r="14" spans="1:13" s="33" customFormat="1" ht="14.1" customHeight="1" x14ac:dyDescent="0.2">
      <c r="A14" s="169" t="s">
        <v>40</v>
      </c>
      <c r="B14" s="170">
        <v>52426</v>
      </c>
      <c r="C14" s="171">
        <v>19837</v>
      </c>
      <c r="D14" s="172">
        <v>32589</v>
      </c>
      <c r="E14" s="173">
        <v>4538</v>
      </c>
      <c r="F14" s="174">
        <v>2316</v>
      </c>
      <c r="G14" s="175">
        <v>2222</v>
      </c>
      <c r="H14" s="170">
        <v>47888</v>
      </c>
      <c r="I14" s="171">
        <v>17521</v>
      </c>
      <c r="J14" s="176">
        <v>30367</v>
      </c>
      <c r="K14" s="177">
        <v>60.870232286967997</v>
      </c>
      <c r="L14" s="178">
        <v>104.23042304230424</v>
      </c>
      <c r="M14" s="179">
        <v>57.697500576283467</v>
      </c>
    </row>
    <row r="15" spans="1:13" s="33" customFormat="1" ht="14.1" customHeight="1" x14ac:dyDescent="0.2">
      <c r="A15" s="169" t="s">
        <v>41</v>
      </c>
      <c r="B15" s="170">
        <v>66940</v>
      </c>
      <c r="C15" s="171">
        <v>27849</v>
      </c>
      <c r="D15" s="172">
        <v>39091</v>
      </c>
      <c r="E15" s="173">
        <v>5874</v>
      </c>
      <c r="F15" s="174">
        <v>3007</v>
      </c>
      <c r="G15" s="175">
        <v>2867</v>
      </c>
      <c r="H15" s="170">
        <v>61066</v>
      </c>
      <c r="I15" s="171">
        <v>24842</v>
      </c>
      <c r="J15" s="176">
        <v>36224</v>
      </c>
      <c r="K15" s="177">
        <v>71.241462229157605</v>
      </c>
      <c r="L15" s="178">
        <v>104.88315312173002</v>
      </c>
      <c r="M15" s="179">
        <v>68.578842756183747</v>
      </c>
    </row>
    <row r="16" spans="1:13" s="33" customFormat="1" ht="14.1" customHeight="1" x14ac:dyDescent="0.2">
      <c r="A16" s="169" t="s">
        <v>42</v>
      </c>
      <c r="B16" s="170">
        <v>30588</v>
      </c>
      <c r="C16" s="171">
        <v>12678</v>
      </c>
      <c r="D16" s="172">
        <v>17910</v>
      </c>
      <c r="E16" s="173">
        <v>2675</v>
      </c>
      <c r="F16" s="174">
        <v>1432</v>
      </c>
      <c r="G16" s="175">
        <v>1243</v>
      </c>
      <c r="H16" s="170">
        <v>27913</v>
      </c>
      <c r="I16" s="171">
        <v>11246</v>
      </c>
      <c r="J16" s="176">
        <v>16667</v>
      </c>
      <c r="K16" s="177">
        <v>70.787269681742046</v>
      </c>
      <c r="L16" s="178">
        <v>115.20514883346742</v>
      </c>
      <c r="M16" s="179">
        <v>67.47465050698986</v>
      </c>
    </row>
    <row r="17" spans="1:13" s="33" customFormat="1" ht="14.1" customHeight="1" x14ac:dyDescent="0.2">
      <c r="A17" s="169" t="s">
        <v>43</v>
      </c>
      <c r="B17" s="170">
        <v>35158</v>
      </c>
      <c r="C17" s="171">
        <v>11933</v>
      </c>
      <c r="D17" s="172">
        <v>23225</v>
      </c>
      <c r="E17" s="173">
        <v>3268</v>
      </c>
      <c r="F17" s="174">
        <v>1537</v>
      </c>
      <c r="G17" s="175">
        <v>1731</v>
      </c>
      <c r="H17" s="170">
        <v>31890</v>
      </c>
      <c r="I17" s="171">
        <v>10396</v>
      </c>
      <c r="J17" s="176">
        <v>21494</v>
      </c>
      <c r="K17" s="177">
        <v>51.379978471474708</v>
      </c>
      <c r="L17" s="178">
        <v>88.792605430387056</v>
      </c>
      <c r="M17" s="179">
        <v>48.366986135665769</v>
      </c>
    </row>
    <row r="18" spans="1:13" s="33" customFormat="1" ht="14.1" customHeight="1" x14ac:dyDescent="0.2">
      <c r="A18" s="169" t="s">
        <v>44</v>
      </c>
      <c r="B18" s="170">
        <v>108729</v>
      </c>
      <c r="C18" s="171">
        <v>42547</v>
      </c>
      <c r="D18" s="172">
        <v>66182</v>
      </c>
      <c r="E18" s="173">
        <v>7424</v>
      </c>
      <c r="F18" s="174">
        <v>3915</v>
      </c>
      <c r="G18" s="175">
        <v>3509</v>
      </c>
      <c r="H18" s="170">
        <v>101305</v>
      </c>
      <c r="I18" s="171">
        <v>38632</v>
      </c>
      <c r="J18" s="176">
        <v>62673</v>
      </c>
      <c r="K18" s="177">
        <v>64.287872835514193</v>
      </c>
      <c r="L18" s="178">
        <v>111.5702479338843</v>
      </c>
      <c r="M18" s="179">
        <v>61.64057887766662</v>
      </c>
    </row>
    <row r="19" spans="1:13" s="33" customFormat="1" ht="14.1" customHeight="1" x14ac:dyDescent="0.2">
      <c r="A19" s="180" t="s">
        <v>45</v>
      </c>
      <c r="B19" s="181">
        <v>146339</v>
      </c>
      <c r="C19" s="182">
        <v>54811</v>
      </c>
      <c r="D19" s="183">
        <v>91528</v>
      </c>
      <c r="E19" s="184">
        <v>12440</v>
      </c>
      <c r="F19" s="185">
        <v>6235</v>
      </c>
      <c r="G19" s="186">
        <v>6205</v>
      </c>
      <c r="H19" s="181">
        <v>133899</v>
      </c>
      <c r="I19" s="182">
        <v>48576</v>
      </c>
      <c r="J19" s="187">
        <v>85323</v>
      </c>
      <c r="K19" s="188">
        <v>59.884406957433789</v>
      </c>
      <c r="L19" s="189">
        <v>100.48348106365835</v>
      </c>
      <c r="M19" s="190">
        <v>56.931894096550749</v>
      </c>
    </row>
    <row r="20" spans="1:13" s="33" customFormat="1" ht="14.1" customHeight="1" x14ac:dyDescent="0.2">
      <c r="A20" s="191" t="s">
        <v>46</v>
      </c>
      <c r="B20" s="192">
        <v>592611</v>
      </c>
      <c r="C20" s="193">
        <v>227432</v>
      </c>
      <c r="D20" s="194">
        <v>365179</v>
      </c>
      <c r="E20" s="195">
        <v>47430</v>
      </c>
      <c r="F20" s="196">
        <v>24146</v>
      </c>
      <c r="G20" s="197">
        <v>23284</v>
      </c>
      <c r="H20" s="192">
        <v>545181</v>
      </c>
      <c r="I20" s="193">
        <v>203286</v>
      </c>
      <c r="J20" s="198">
        <v>341895</v>
      </c>
      <c r="K20" s="199">
        <v>62.279594390696069</v>
      </c>
      <c r="L20" s="200">
        <v>103.70211303899674</v>
      </c>
      <c r="M20" s="201">
        <v>59.45860571228009</v>
      </c>
    </row>
    <row r="21" spans="1:13" s="33" customFormat="1" ht="6" customHeight="1" x14ac:dyDescent="0.2">
      <c r="A21" s="202"/>
      <c r="B21" s="203"/>
      <c r="C21" s="203"/>
      <c r="D21" s="203"/>
      <c r="E21" s="204"/>
      <c r="F21" s="204"/>
      <c r="G21" s="204"/>
      <c r="H21" s="203"/>
      <c r="I21" s="203"/>
      <c r="J21" s="203"/>
      <c r="K21" s="205"/>
      <c r="L21" s="206"/>
      <c r="M21" s="205"/>
    </row>
    <row r="22" spans="1:13" s="33" customFormat="1" ht="14.1" customHeight="1" x14ac:dyDescent="0.2">
      <c r="A22" s="158" t="s">
        <v>47</v>
      </c>
      <c r="B22" s="159">
        <v>6308</v>
      </c>
      <c r="C22" s="160">
        <v>2545</v>
      </c>
      <c r="D22" s="161">
        <v>3763</v>
      </c>
      <c r="E22" s="162">
        <v>651</v>
      </c>
      <c r="F22" s="163">
        <v>351</v>
      </c>
      <c r="G22" s="164">
        <v>300</v>
      </c>
      <c r="H22" s="159">
        <v>5657</v>
      </c>
      <c r="I22" s="160">
        <v>2194</v>
      </c>
      <c r="J22" s="165">
        <v>3463</v>
      </c>
      <c r="K22" s="166">
        <v>67.632208344406067</v>
      </c>
      <c r="L22" s="167">
        <v>117</v>
      </c>
      <c r="M22" s="168">
        <v>63.355472133987867</v>
      </c>
    </row>
    <row r="23" spans="1:13" s="33" customFormat="1" ht="14.1" customHeight="1" x14ac:dyDescent="0.2">
      <c r="A23" s="169" t="s">
        <v>48</v>
      </c>
      <c r="B23" s="170">
        <v>3923</v>
      </c>
      <c r="C23" s="171">
        <v>1551</v>
      </c>
      <c r="D23" s="172">
        <v>2372</v>
      </c>
      <c r="E23" s="173">
        <v>428</v>
      </c>
      <c r="F23" s="174">
        <v>258</v>
      </c>
      <c r="G23" s="175">
        <v>170</v>
      </c>
      <c r="H23" s="170">
        <v>3495</v>
      </c>
      <c r="I23" s="171">
        <v>1293</v>
      </c>
      <c r="J23" s="176">
        <v>2202</v>
      </c>
      <c r="K23" s="177">
        <v>65.387858347386171</v>
      </c>
      <c r="L23" s="178">
        <v>151.76470588235293</v>
      </c>
      <c r="M23" s="179">
        <v>58.719346049046315</v>
      </c>
    </row>
    <row r="24" spans="1:13" s="33" customFormat="1" ht="14.1" customHeight="1" x14ac:dyDescent="0.2">
      <c r="A24" s="180" t="s">
        <v>49</v>
      </c>
      <c r="B24" s="181">
        <v>38250</v>
      </c>
      <c r="C24" s="182">
        <v>14549</v>
      </c>
      <c r="D24" s="183">
        <v>23701</v>
      </c>
      <c r="E24" s="184">
        <v>3248</v>
      </c>
      <c r="F24" s="185">
        <v>1767</v>
      </c>
      <c r="G24" s="186">
        <v>1481</v>
      </c>
      <c r="H24" s="181">
        <v>35002</v>
      </c>
      <c r="I24" s="182">
        <v>12782</v>
      </c>
      <c r="J24" s="187">
        <v>22220</v>
      </c>
      <c r="K24" s="207">
        <v>61.385595544491792</v>
      </c>
      <c r="L24" s="189">
        <v>119.31127616475354</v>
      </c>
      <c r="M24" s="190">
        <v>57.524752475247517</v>
      </c>
    </row>
    <row r="25" spans="1:13" s="33" customFormat="1" ht="14.1" customHeight="1" x14ac:dyDescent="0.2">
      <c r="A25" s="191" t="s">
        <v>50</v>
      </c>
      <c r="B25" s="192">
        <v>48481</v>
      </c>
      <c r="C25" s="193">
        <v>18645</v>
      </c>
      <c r="D25" s="194">
        <v>29836</v>
      </c>
      <c r="E25" s="195">
        <v>4327</v>
      </c>
      <c r="F25" s="196">
        <v>2376</v>
      </c>
      <c r="G25" s="197">
        <v>1951</v>
      </c>
      <c r="H25" s="192">
        <v>44154</v>
      </c>
      <c r="I25" s="193">
        <v>16269</v>
      </c>
      <c r="J25" s="198">
        <v>27885</v>
      </c>
      <c r="K25" s="199">
        <v>62.49162086070519</v>
      </c>
      <c r="L25" s="200">
        <v>121.78370066632496</v>
      </c>
      <c r="M25" s="201">
        <v>58.343195266272183</v>
      </c>
    </row>
    <row r="26" spans="1:13" s="33" customFormat="1" ht="6" customHeight="1" x14ac:dyDescent="0.2">
      <c r="A26" s="202"/>
      <c r="B26" s="203"/>
      <c r="C26" s="203"/>
      <c r="D26" s="203"/>
      <c r="E26" s="204"/>
      <c r="F26" s="204"/>
      <c r="G26" s="204"/>
      <c r="H26" s="203"/>
      <c r="I26" s="203"/>
      <c r="J26" s="203"/>
      <c r="K26" s="208"/>
      <c r="L26" s="209"/>
      <c r="M26" s="208"/>
    </row>
    <row r="27" spans="1:13" s="33" customFormat="1" ht="14.1" customHeight="1" x14ac:dyDescent="0.2">
      <c r="A27" s="191" t="s">
        <v>51</v>
      </c>
      <c r="B27" s="192">
        <v>48298</v>
      </c>
      <c r="C27" s="193">
        <v>19781</v>
      </c>
      <c r="D27" s="194">
        <v>28517</v>
      </c>
      <c r="E27" s="195">
        <v>3288</v>
      </c>
      <c r="F27" s="196">
        <v>1754</v>
      </c>
      <c r="G27" s="197">
        <v>1534</v>
      </c>
      <c r="H27" s="210">
        <v>45010</v>
      </c>
      <c r="I27" s="193">
        <v>18027</v>
      </c>
      <c r="J27" s="198">
        <v>26983</v>
      </c>
      <c r="K27" s="199">
        <v>69.36564154714732</v>
      </c>
      <c r="L27" s="200">
        <v>114.34159061277704</v>
      </c>
      <c r="M27" s="201">
        <v>66.808731423488865</v>
      </c>
    </row>
    <row r="28" spans="1:13" s="33" customFormat="1" ht="6" customHeight="1" x14ac:dyDescent="0.2">
      <c r="A28" s="202"/>
      <c r="B28" s="203"/>
      <c r="C28" s="203"/>
      <c r="D28" s="203"/>
      <c r="E28" s="204"/>
      <c r="F28" s="204"/>
      <c r="G28" s="204"/>
      <c r="H28" s="203"/>
      <c r="I28" s="203"/>
      <c r="J28" s="203"/>
      <c r="K28" s="208"/>
      <c r="L28" s="209"/>
      <c r="M28" s="208"/>
    </row>
    <row r="29" spans="1:13" s="33" customFormat="1" ht="14.1" customHeight="1" x14ac:dyDescent="0.2">
      <c r="A29" s="191" t="s">
        <v>52</v>
      </c>
      <c r="B29" s="192">
        <v>25968</v>
      </c>
      <c r="C29" s="193">
        <v>11184</v>
      </c>
      <c r="D29" s="194">
        <v>14784</v>
      </c>
      <c r="E29" s="195">
        <v>2444</v>
      </c>
      <c r="F29" s="196">
        <v>1359</v>
      </c>
      <c r="G29" s="197">
        <v>1085</v>
      </c>
      <c r="H29" s="210">
        <v>23524</v>
      </c>
      <c r="I29" s="193">
        <v>9825</v>
      </c>
      <c r="J29" s="198">
        <v>13699</v>
      </c>
      <c r="K29" s="199">
        <v>75.649350649350637</v>
      </c>
      <c r="L29" s="200">
        <v>125.25345622119816</v>
      </c>
      <c r="M29" s="201">
        <v>71.720563544784284</v>
      </c>
    </row>
    <row r="30" spans="1:13" s="33" customFormat="1" ht="6" customHeight="1" x14ac:dyDescent="0.2">
      <c r="A30" s="202"/>
      <c r="B30" s="203"/>
      <c r="C30" s="203"/>
      <c r="D30" s="203"/>
      <c r="E30" s="204"/>
      <c r="F30" s="204"/>
      <c r="G30" s="204"/>
      <c r="H30" s="203"/>
      <c r="I30" s="203"/>
      <c r="J30" s="203"/>
      <c r="K30" s="208"/>
      <c r="L30" s="209"/>
      <c r="M30" s="208"/>
    </row>
    <row r="31" spans="1:13" s="33" customFormat="1" ht="14.1" customHeight="1" x14ac:dyDescent="0.2">
      <c r="A31" s="158" t="s">
        <v>53</v>
      </c>
      <c r="B31" s="159">
        <v>78250</v>
      </c>
      <c r="C31" s="160">
        <v>32789</v>
      </c>
      <c r="D31" s="172">
        <v>45461</v>
      </c>
      <c r="E31" s="162">
        <v>3995</v>
      </c>
      <c r="F31" s="163">
        <v>2107</v>
      </c>
      <c r="G31" s="164">
        <v>1888</v>
      </c>
      <c r="H31" s="211">
        <v>74255</v>
      </c>
      <c r="I31" s="160">
        <v>30682</v>
      </c>
      <c r="J31" s="165">
        <v>43573</v>
      </c>
      <c r="K31" s="166">
        <v>72.125558170739751</v>
      </c>
      <c r="L31" s="167">
        <v>111.59957627118644</v>
      </c>
      <c r="M31" s="168">
        <v>70.415165354692121</v>
      </c>
    </row>
    <row r="32" spans="1:13" s="33" customFormat="1" ht="14.1" customHeight="1" x14ac:dyDescent="0.2">
      <c r="A32" s="212" t="s">
        <v>54</v>
      </c>
      <c r="B32" s="170">
        <v>71965</v>
      </c>
      <c r="C32" s="171">
        <v>29951</v>
      </c>
      <c r="D32" s="172">
        <v>42014</v>
      </c>
      <c r="E32" s="173">
        <v>3402</v>
      </c>
      <c r="F32" s="174">
        <v>1765</v>
      </c>
      <c r="G32" s="175">
        <v>1637</v>
      </c>
      <c r="H32" s="213">
        <v>68563</v>
      </c>
      <c r="I32" s="171">
        <v>28186</v>
      </c>
      <c r="J32" s="176">
        <v>40377</v>
      </c>
      <c r="K32" s="177">
        <v>71.288142047888797</v>
      </c>
      <c r="L32" s="178">
        <v>107.81918142944411</v>
      </c>
      <c r="M32" s="179">
        <v>69.807068380513655</v>
      </c>
    </row>
    <row r="33" spans="1:13" s="33" customFormat="1" ht="14.1" customHeight="1" x14ac:dyDescent="0.2">
      <c r="A33" s="214" t="s">
        <v>55</v>
      </c>
      <c r="B33" s="215">
        <v>150215</v>
      </c>
      <c r="C33" s="216">
        <v>62740</v>
      </c>
      <c r="D33" s="217">
        <v>87475</v>
      </c>
      <c r="E33" s="218">
        <v>7397</v>
      </c>
      <c r="F33" s="219">
        <v>3872</v>
      </c>
      <c r="G33" s="220">
        <v>3525</v>
      </c>
      <c r="H33" s="221">
        <v>142818</v>
      </c>
      <c r="I33" s="216">
        <v>58868</v>
      </c>
      <c r="J33" s="222">
        <v>83950</v>
      </c>
      <c r="K33" s="223">
        <v>71.7233495284367</v>
      </c>
      <c r="L33" s="224">
        <v>109.84397163120568</v>
      </c>
      <c r="M33" s="225">
        <v>70.122692078618215</v>
      </c>
    </row>
    <row r="34" spans="1:13" s="33" customFormat="1" ht="6" customHeight="1" x14ac:dyDescent="0.2">
      <c r="A34" s="202"/>
      <c r="B34" s="203"/>
      <c r="C34" s="203"/>
      <c r="D34" s="203"/>
      <c r="E34" s="204"/>
      <c r="F34" s="204"/>
      <c r="G34" s="204"/>
      <c r="H34" s="203"/>
      <c r="I34" s="203"/>
      <c r="J34" s="203"/>
      <c r="K34" s="208"/>
      <c r="L34" s="209"/>
      <c r="M34" s="208"/>
    </row>
    <row r="35" spans="1:13" s="33" customFormat="1" ht="14.1" customHeight="1" x14ac:dyDescent="0.2">
      <c r="A35" s="191" t="s">
        <v>56</v>
      </c>
      <c r="B35" s="192">
        <v>27156</v>
      </c>
      <c r="C35" s="193">
        <v>11155</v>
      </c>
      <c r="D35" s="194">
        <v>16001</v>
      </c>
      <c r="E35" s="195">
        <v>1789</v>
      </c>
      <c r="F35" s="196">
        <v>995</v>
      </c>
      <c r="G35" s="197">
        <v>794</v>
      </c>
      <c r="H35" s="210">
        <v>25367</v>
      </c>
      <c r="I35" s="193">
        <v>10160</v>
      </c>
      <c r="J35" s="198">
        <v>15207</v>
      </c>
      <c r="K35" s="199">
        <v>69.714392850446842</v>
      </c>
      <c r="L35" s="200">
        <v>125.31486146095719</v>
      </c>
      <c r="M35" s="201">
        <v>66.811336884329592</v>
      </c>
    </row>
    <row r="36" spans="1:13" s="33" customFormat="1" ht="6" customHeight="1" x14ac:dyDescent="0.2">
      <c r="A36" s="202"/>
      <c r="B36" s="203"/>
      <c r="C36" s="203"/>
      <c r="D36" s="203"/>
      <c r="E36" s="204"/>
      <c r="F36" s="204"/>
      <c r="G36" s="204"/>
      <c r="H36" s="203"/>
      <c r="I36" s="203"/>
      <c r="J36" s="203"/>
      <c r="K36" s="208"/>
      <c r="L36" s="209"/>
      <c r="M36" s="208"/>
    </row>
    <row r="37" spans="1:13" s="33" customFormat="1" ht="14.1" customHeight="1" x14ac:dyDescent="0.2">
      <c r="A37" s="158" t="s">
        <v>57</v>
      </c>
      <c r="B37" s="159">
        <v>20853</v>
      </c>
      <c r="C37" s="160">
        <v>6993</v>
      </c>
      <c r="D37" s="161">
        <v>13860</v>
      </c>
      <c r="E37" s="162">
        <v>1598</v>
      </c>
      <c r="F37" s="163">
        <v>820</v>
      </c>
      <c r="G37" s="164">
        <v>778</v>
      </c>
      <c r="H37" s="211">
        <v>19255</v>
      </c>
      <c r="I37" s="160">
        <v>6173</v>
      </c>
      <c r="J37" s="165">
        <v>13082</v>
      </c>
      <c r="K37" s="166">
        <v>50.454545454545453</v>
      </c>
      <c r="L37" s="167">
        <v>105.39845758354755</v>
      </c>
      <c r="M37" s="168">
        <v>47.186974468735663</v>
      </c>
    </row>
    <row r="38" spans="1:13" s="33" customFormat="1" ht="14.1" customHeight="1" x14ac:dyDescent="0.2">
      <c r="A38" s="169" t="s">
        <v>58</v>
      </c>
      <c r="B38" s="170">
        <v>31033</v>
      </c>
      <c r="C38" s="171">
        <v>10076</v>
      </c>
      <c r="D38" s="172">
        <v>20957</v>
      </c>
      <c r="E38" s="173">
        <v>2408</v>
      </c>
      <c r="F38" s="174">
        <v>1206</v>
      </c>
      <c r="G38" s="175">
        <v>1202</v>
      </c>
      <c r="H38" s="213">
        <v>28625</v>
      </c>
      <c r="I38" s="171">
        <v>8870</v>
      </c>
      <c r="J38" s="176">
        <v>19755</v>
      </c>
      <c r="K38" s="177">
        <v>48.079400677577901</v>
      </c>
      <c r="L38" s="178">
        <v>100.33277870216307</v>
      </c>
      <c r="M38" s="179">
        <v>44.900025310048093</v>
      </c>
    </row>
    <row r="39" spans="1:13" s="33" customFormat="1" ht="14.1" customHeight="1" x14ac:dyDescent="0.2">
      <c r="A39" s="169" t="s">
        <v>59</v>
      </c>
      <c r="B39" s="170">
        <v>8379</v>
      </c>
      <c r="C39" s="171">
        <v>3103</v>
      </c>
      <c r="D39" s="172">
        <v>5276</v>
      </c>
      <c r="E39" s="173">
        <v>629</v>
      </c>
      <c r="F39" s="174">
        <v>315</v>
      </c>
      <c r="G39" s="175">
        <v>314</v>
      </c>
      <c r="H39" s="213">
        <v>7750</v>
      </c>
      <c r="I39" s="171">
        <v>2788</v>
      </c>
      <c r="J39" s="176">
        <v>4962</v>
      </c>
      <c r="K39" s="177">
        <v>58.81349507202426</v>
      </c>
      <c r="L39" s="178">
        <v>100.31847133757962</v>
      </c>
      <c r="M39" s="179">
        <v>56.187021362353896</v>
      </c>
    </row>
    <row r="40" spans="1:13" s="33" customFormat="1" ht="14.1" customHeight="1" x14ac:dyDescent="0.2">
      <c r="A40" s="169" t="s">
        <v>60</v>
      </c>
      <c r="B40" s="170">
        <v>11910</v>
      </c>
      <c r="C40" s="171">
        <v>4600</v>
      </c>
      <c r="D40" s="172">
        <v>7310</v>
      </c>
      <c r="E40" s="173">
        <v>855</v>
      </c>
      <c r="F40" s="174">
        <v>469</v>
      </c>
      <c r="G40" s="175">
        <v>386</v>
      </c>
      <c r="H40" s="213">
        <v>11055</v>
      </c>
      <c r="I40" s="171">
        <v>4131</v>
      </c>
      <c r="J40" s="176">
        <v>6924</v>
      </c>
      <c r="K40" s="177">
        <v>62.927496580027366</v>
      </c>
      <c r="L40" s="178">
        <v>121.50259067357514</v>
      </c>
      <c r="M40" s="179">
        <v>59.662045060658578</v>
      </c>
    </row>
    <row r="41" spans="1:13" s="33" customFormat="1" ht="14.1" customHeight="1" x14ac:dyDescent="0.2">
      <c r="A41" s="180" t="s">
        <v>61</v>
      </c>
      <c r="B41" s="181">
        <v>43924</v>
      </c>
      <c r="C41" s="182">
        <v>15296</v>
      </c>
      <c r="D41" s="183">
        <v>28628</v>
      </c>
      <c r="E41" s="184">
        <v>2993</v>
      </c>
      <c r="F41" s="185">
        <v>1511</v>
      </c>
      <c r="G41" s="186">
        <v>1482</v>
      </c>
      <c r="H41" s="226">
        <v>40931</v>
      </c>
      <c r="I41" s="182">
        <v>13785</v>
      </c>
      <c r="J41" s="187">
        <v>27146</v>
      </c>
      <c r="K41" s="188">
        <v>53.430208187788175</v>
      </c>
      <c r="L41" s="189">
        <v>101.95681511470984</v>
      </c>
      <c r="M41" s="190">
        <v>50.780962204376337</v>
      </c>
    </row>
    <row r="42" spans="1:13" s="33" customFormat="1" ht="14.1" customHeight="1" x14ac:dyDescent="0.2">
      <c r="A42" s="191" t="s">
        <v>62</v>
      </c>
      <c r="B42" s="192">
        <v>116099</v>
      </c>
      <c r="C42" s="193">
        <v>40068</v>
      </c>
      <c r="D42" s="194">
        <v>76031</v>
      </c>
      <c r="E42" s="195">
        <v>8483</v>
      </c>
      <c r="F42" s="196">
        <v>4321</v>
      </c>
      <c r="G42" s="197">
        <v>4162</v>
      </c>
      <c r="H42" s="210">
        <v>107616</v>
      </c>
      <c r="I42" s="193">
        <v>35747</v>
      </c>
      <c r="J42" s="198">
        <v>71869</v>
      </c>
      <c r="K42" s="199">
        <v>52.699556759742741</v>
      </c>
      <c r="L42" s="200">
        <v>103.82027871215762</v>
      </c>
      <c r="M42" s="201">
        <v>49.739108656026936</v>
      </c>
    </row>
    <row r="43" spans="1:13" s="33" customFormat="1" ht="6" customHeight="1" x14ac:dyDescent="0.2">
      <c r="A43" s="202"/>
      <c r="B43" s="203"/>
      <c r="C43" s="203"/>
      <c r="D43" s="203"/>
      <c r="E43" s="204"/>
      <c r="F43" s="204"/>
      <c r="G43" s="204"/>
      <c r="H43" s="203"/>
      <c r="I43" s="203"/>
      <c r="J43" s="203"/>
      <c r="K43" s="208"/>
      <c r="L43" s="209"/>
      <c r="M43" s="208"/>
    </row>
    <row r="44" spans="1:13" s="33" customFormat="1" ht="14.1" customHeight="1" x14ac:dyDescent="0.2">
      <c r="A44" s="158" t="s">
        <v>63</v>
      </c>
      <c r="B44" s="159">
        <v>7780</v>
      </c>
      <c r="C44" s="160">
        <v>3049</v>
      </c>
      <c r="D44" s="161">
        <v>4731</v>
      </c>
      <c r="E44" s="162">
        <v>533</v>
      </c>
      <c r="F44" s="163">
        <v>303</v>
      </c>
      <c r="G44" s="164">
        <v>230</v>
      </c>
      <c r="H44" s="211">
        <v>7247</v>
      </c>
      <c r="I44" s="160">
        <v>2746</v>
      </c>
      <c r="J44" s="165">
        <v>4501</v>
      </c>
      <c r="K44" s="166">
        <v>64.447262735151128</v>
      </c>
      <c r="L44" s="167">
        <v>131.7391304347826</v>
      </c>
      <c r="M44" s="168">
        <v>61.00866474116863</v>
      </c>
    </row>
    <row r="45" spans="1:13" s="33" customFormat="1" ht="14.1" customHeight="1" x14ac:dyDescent="0.2">
      <c r="A45" s="169" t="s">
        <v>64</v>
      </c>
      <c r="B45" s="170">
        <v>12854</v>
      </c>
      <c r="C45" s="171">
        <v>5038</v>
      </c>
      <c r="D45" s="172">
        <v>7816</v>
      </c>
      <c r="E45" s="173">
        <v>884</v>
      </c>
      <c r="F45" s="174">
        <v>515</v>
      </c>
      <c r="G45" s="175">
        <v>369</v>
      </c>
      <c r="H45" s="213">
        <v>11970</v>
      </c>
      <c r="I45" s="171">
        <v>4523</v>
      </c>
      <c r="J45" s="176">
        <v>7447</v>
      </c>
      <c r="K45" s="177">
        <v>64.457523029682704</v>
      </c>
      <c r="L45" s="178">
        <v>139.56639566395663</v>
      </c>
      <c r="M45" s="179">
        <v>60.73586679199677</v>
      </c>
    </row>
    <row r="46" spans="1:13" s="33" customFormat="1" ht="14.1" customHeight="1" x14ac:dyDescent="0.2">
      <c r="A46" s="169" t="s">
        <v>65</v>
      </c>
      <c r="B46" s="170">
        <v>19827</v>
      </c>
      <c r="C46" s="171">
        <v>7892</v>
      </c>
      <c r="D46" s="172">
        <v>11935</v>
      </c>
      <c r="E46" s="173">
        <v>1280</v>
      </c>
      <c r="F46" s="174">
        <v>669</v>
      </c>
      <c r="G46" s="175">
        <v>611</v>
      </c>
      <c r="H46" s="213">
        <v>18547</v>
      </c>
      <c r="I46" s="171">
        <v>7223</v>
      </c>
      <c r="J46" s="176">
        <v>11324</v>
      </c>
      <c r="K46" s="177">
        <v>66.124842899036452</v>
      </c>
      <c r="L46" s="178">
        <v>109.49263502454991</v>
      </c>
      <c r="M46" s="179">
        <v>63.784881667255391</v>
      </c>
    </row>
    <row r="47" spans="1:13" s="33" customFormat="1" ht="14.1" customHeight="1" x14ac:dyDescent="0.2">
      <c r="A47" s="169" t="s">
        <v>66</v>
      </c>
      <c r="B47" s="170">
        <v>5909</v>
      </c>
      <c r="C47" s="171">
        <v>2365</v>
      </c>
      <c r="D47" s="172">
        <v>3544</v>
      </c>
      <c r="E47" s="173">
        <v>529</v>
      </c>
      <c r="F47" s="174">
        <v>267</v>
      </c>
      <c r="G47" s="175">
        <v>262</v>
      </c>
      <c r="H47" s="213">
        <v>5380</v>
      </c>
      <c r="I47" s="171">
        <v>2098</v>
      </c>
      <c r="J47" s="176">
        <v>3282</v>
      </c>
      <c r="K47" s="177"/>
      <c r="L47" s="178">
        <v>101.90839694656488</v>
      </c>
      <c r="M47" s="179">
        <v>63.924436319317493</v>
      </c>
    </row>
    <row r="48" spans="1:13" s="33" customFormat="1" ht="14.1" customHeight="1" x14ac:dyDescent="0.2">
      <c r="A48" s="169" t="s">
        <v>67</v>
      </c>
      <c r="B48" s="170">
        <v>15737</v>
      </c>
      <c r="C48" s="171">
        <v>6034</v>
      </c>
      <c r="D48" s="172">
        <v>9703</v>
      </c>
      <c r="E48" s="173">
        <v>1238</v>
      </c>
      <c r="F48" s="174">
        <v>615</v>
      </c>
      <c r="G48" s="175">
        <v>623</v>
      </c>
      <c r="H48" s="213">
        <v>14499</v>
      </c>
      <c r="I48" s="171">
        <v>5419</v>
      </c>
      <c r="J48" s="176">
        <v>9080</v>
      </c>
      <c r="K48" s="177">
        <v>62.186952488920952</v>
      </c>
      <c r="L48" s="178">
        <v>98.715890850722303</v>
      </c>
      <c r="M48" s="179">
        <v>59.680616740088112</v>
      </c>
    </row>
    <row r="49" spans="1:13" s="33" customFormat="1" ht="14.1" customHeight="1" x14ac:dyDescent="0.2">
      <c r="A49" s="169" t="s">
        <v>68</v>
      </c>
      <c r="B49" s="170">
        <v>4485</v>
      </c>
      <c r="C49" s="171">
        <v>1770</v>
      </c>
      <c r="D49" s="172">
        <v>2715</v>
      </c>
      <c r="E49" s="173">
        <v>322</v>
      </c>
      <c r="F49" s="174">
        <v>169</v>
      </c>
      <c r="G49" s="175">
        <v>153</v>
      </c>
      <c r="H49" s="213">
        <v>4163</v>
      </c>
      <c r="I49" s="171">
        <v>1601</v>
      </c>
      <c r="J49" s="176">
        <v>2562</v>
      </c>
      <c r="K49" s="177">
        <v>65.193370165745861</v>
      </c>
      <c r="L49" s="178">
        <v>110.45751633986929</v>
      </c>
      <c r="M49" s="179">
        <v>62.490241998438719</v>
      </c>
    </row>
    <row r="50" spans="1:13" s="33" customFormat="1" ht="14.1" customHeight="1" x14ac:dyDescent="0.2">
      <c r="A50" s="169" t="s">
        <v>69</v>
      </c>
      <c r="B50" s="170">
        <v>2411</v>
      </c>
      <c r="C50" s="171">
        <v>1057</v>
      </c>
      <c r="D50" s="172">
        <v>1354</v>
      </c>
      <c r="E50" s="173">
        <v>253</v>
      </c>
      <c r="F50" s="174">
        <v>155</v>
      </c>
      <c r="G50" s="175">
        <v>98</v>
      </c>
      <c r="H50" s="213">
        <v>2158</v>
      </c>
      <c r="I50" s="171">
        <v>902</v>
      </c>
      <c r="J50" s="176">
        <v>1256</v>
      </c>
      <c r="K50" s="177">
        <v>78.064992614475628</v>
      </c>
      <c r="L50" s="178">
        <v>158.16326530612247</v>
      </c>
      <c r="M50" s="179">
        <v>71.815286624203821</v>
      </c>
    </row>
    <row r="51" spans="1:13" s="33" customFormat="1" ht="14.1" customHeight="1" x14ac:dyDescent="0.2">
      <c r="A51" s="169" t="s">
        <v>70</v>
      </c>
      <c r="B51" s="170">
        <v>21348</v>
      </c>
      <c r="C51" s="171">
        <v>8133</v>
      </c>
      <c r="D51" s="172">
        <v>13215</v>
      </c>
      <c r="E51" s="173">
        <v>1745</v>
      </c>
      <c r="F51" s="174">
        <v>856</v>
      </c>
      <c r="G51" s="175">
        <v>889</v>
      </c>
      <c r="H51" s="213">
        <v>19603</v>
      </c>
      <c r="I51" s="171">
        <v>7277</v>
      </c>
      <c r="J51" s="176">
        <v>12326</v>
      </c>
      <c r="K51" s="177">
        <v>61.543700340522136</v>
      </c>
      <c r="L51" s="178">
        <v>96.287964004499443</v>
      </c>
      <c r="M51" s="179">
        <v>59.037806263183512</v>
      </c>
    </row>
    <row r="52" spans="1:13" s="33" customFormat="1" ht="14.1" customHeight="1" x14ac:dyDescent="0.2">
      <c r="A52" s="180" t="s">
        <v>71</v>
      </c>
      <c r="B52" s="181">
        <v>7828</v>
      </c>
      <c r="C52" s="182">
        <v>3149</v>
      </c>
      <c r="D52" s="183">
        <v>4679</v>
      </c>
      <c r="E52" s="184">
        <v>535</v>
      </c>
      <c r="F52" s="185">
        <v>271</v>
      </c>
      <c r="G52" s="186">
        <v>264</v>
      </c>
      <c r="H52" s="226">
        <v>7293</v>
      </c>
      <c r="I52" s="182">
        <v>2878</v>
      </c>
      <c r="J52" s="187">
        <v>4415</v>
      </c>
      <c r="K52" s="188">
        <v>67.300705278905752</v>
      </c>
      <c r="L52" s="189">
        <v>102.65151515151516</v>
      </c>
      <c r="M52" s="190">
        <v>65.186862967157424</v>
      </c>
    </row>
    <row r="53" spans="1:13" s="33" customFormat="1" ht="14.1" customHeight="1" x14ac:dyDescent="0.2">
      <c r="A53" s="191" t="s">
        <v>72</v>
      </c>
      <c r="B53" s="192">
        <v>98179</v>
      </c>
      <c r="C53" s="193">
        <v>38487</v>
      </c>
      <c r="D53" s="194">
        <v>59692</v>
      </c>
      <c r="E53" s="195">
        <v>7319</v>
      </c>
      <c r="F53" s="196">
        <v>3820</v>
      </c>
      <c r="G53" s="197">
        <v>3499</v>
      </c>
      <c r="H53" s="210">
        <v>90860</v>
      </c>
      <c r="I53" s="193">
        <v>34667</v>
      </c>
      <c r="J53" s="198">
        <v>56193</v>
      </c>
      <c r="K53" s="199">
        <v>64.475976680292163</v>
      </c>
      <c r="L53" s="200">
        <v>109.17404972849386</v>
      </c>
      <c r="M53" s="201">
        <v>61.692737529585543</v>
      </c>
    </row>
    <row r="54" spans="1:13" s="33" customFormat="1" ht="6" customHeight="1" x14ac:dyDescent="0.2">
      <c r="A54" s="202"/>
      <c r="B54" s="203"/>
      <c r="C54" s="203"/>
      <c r="D54" s="203"/>
      <c r="E54" s="204"/>
      <c r="F54" s="204"/>
      <c r="G54" s="204"/>
      <c r="H54" s="203"/>
      <c r="I54" s="203"/>
      <c r="J54" s="203"/>
      <c r="K54" s="208"/>
      <c r="L54" s="209"/>
      <c r="M54" s="208"/>
    </row>
    <row r="55" spans="1:13" s="33" customFormat="1" ht="14.1" customHeight="1" x14ac:dyDescent="0.2">
      <c r="A55" s="158" t="s">
        <v>73</v>
      </c>
      <c r="B55" s="159">
        <v>245775</v>
      </c>
      <c r="C55" s="160">
        <v>102397</v>
      </c>
      <c r="D55" s="161">
        <v>143378</v>
      </c>
      <c r="E55" s="162">
        <v>14990</v>
      </c>
      <c r="F55" s="163">
        <v>8137</v>
      </c>
      <c r="G55" s="164">
        <v>6853</v>
      </c>
      <c r="H55" s="211">
        <v>230785</v>
      </c>
      <c r="I55" s="160">
        <v>94260</v>
      </c>
      <c r="J55" s="165">
        <v>136525</v>
      </c>
      <c r="K55" s="166">
        <v>71.417511752151654</v>
      </c>
      <c r="L55" s="167">
        <v>118.73631985991537</v>
      </c>
      <c r="M55" s="168">
        <v>69.042299945065011</v>
      </c>
    </row>
    <row r="56" spans="1:13" s="33" customFormat="1" ht="14.1" customHeight="1" x14ac:dyDescent="0.2">
      <c r="A56" s="169" t="s">
        <v>74</v>
      </c>
      <c r="B56" s="170">
        <v>28080</v>
      </c>
      <c r="C56" s="171">
        <v>11819</v>
      </c>
      <c r="D56" s="172">
        <v>16261</v>
      </c>
      <c r="E56" s="173">
        <v>1936</v>
      </c>
      <c r="F56" s="174">
        <v>1061</v>
      </c>
      <c r="G56" s="175">
        <v>875</v>
      </c>
      <c r="H56" s="213">
        <v>26144</v>
      </c>
      <c r="I56" s="171">
        <v>10758</v>
      </c>
      <c r="J56" s="176">
        <v>15386</v>
      </c>
      <c r="K56" s="177">
        <v>72.68310681999877</v>
      </c>
      <c r="L56" s="178">
        <v>121.25714285714287</v>
      </c>
      <c r="M56" s="179">
        <v>69.920707136357734</v>
      </c>
    </row>
    <row r="57" spans="1:13" s="33" customFormat="1" ht="14.1" customHeight="1" x14ac:dyDescent="0.2">
      <c r="A57" s="169" t="s">
        <v>75</v>
      </c>
      <c r="B57" s="170">
        <v>15770</v>
      </c>
      <c r="C57" s="171">
        <v>6361</v>
      </c>
      <c r="D57" s="172">
        <v>9409</v>
      </c>
      <c r="E57" s="173">
        <v>1371</v>
      </c>
      <c r="F57" s="174">
        <v>716</v>
      </c>
      <c r="G57" s="175">
        <v>655</v>
      </c>
      <c r="H57" s="213">
        <v>14399</v>
      </c>
      <c r="I57" s="171">
        <v>5645</v>
      </c>
      <c r="J57" s="176">
        <v>8754</v>
      </c>
      <c r="K57" s="177">
        <v>67.60548411095759</v>
      </c>
      <c r="L57" s="178">
        <v>109.31297709923665</v>
      </c>
      <c r="M57" s="179">
        <v>64.484806945396386</v>
      </c>
    </row>
    <row r="58" spans="1:13" s="33" customFormat="1" ht="14.1" customHeight="1" x14ac:dyDescent="0.2">
      <c r="A58" s="180" t="s">
        <v>76</v>
      </c>
      <c r="B58" s="181">
        <v>37740</v>
      </c>
      <c r="C58" s="182">
        <v>15361</v>
      </c>
      <c r="D58" s="183">
        <v>22379</v>
      </c>
      <c r="E58" s="184">
        <v>2609</v>
      </c>
      <c r="F58" s="185">
        <v>1397</v>
      </c>
      <c r="G58" s="186">
        <v>1212</v>
      </c>
      <c r="H58" s="226">
        <v>35131</v>
      </c>
      <c r="I58" s="182">
        <v>13964</v>
      </c>
      <c r="J58" s="187">
        <v>21167</v>
      </c>
      <c r="K58" s="188">
        <v>68.640243085035081</v>
      </c>
      <c r="L58" s="189">
        <v>115.26402640264027</v>
      </c>
      <c r="M58" s="190">
        <v>65.970614635989989</v>
      </c>
    </row>
    <row r="59" spans="1:13" s="33" customFormat="1" ht="14.1" customHeight="1" x14ac:dyDescent="0.2">
      <c r="A59" s="191" t="s">
        <v>77</v>
      </c>
      <c r="B59" s="192">
        <v>327365</v>
      </c>
      <c r="C59" s="193">
        <v>135938</v>
      </c>
      <c r="D59" s="194">
        <v>191427</v>
      </c>
      <c r="E59" s="195">
        <v>20906</v>
      </c>
      <c r="F59" s="196">
        <v>11311</v>
      </c>
      <c r="G59" s="197">
        <v>9595</v>
      </c>
      <c r="H59" s="210">
        <v>306459</v>
      </c>
      <c r="I59" s="193">
        <v>124627</v>
      </c>
      <c r="J59" s="198">
        <v>181832</v>
      </c>
      <c r="K59" s="199">
        <v>71.012971002000754</v>
      </c>
      <c r="L59" s="200">
        <v>117.8843147472642</v>
      </c>
      <c r="M59" s="201">
        <v>68.539640987284969</v>
      </c>
    </row>
    <row r="60" spans="1:13" s="33" customFormat="1" ht="6" customHeight="1" x14ac:dyDescent="0.2">
      <c r="A60" s="202"/>
      <c r="B60" s="203"/>
      <c r="C60" s="203"/>
      <c r="D60" s="203"/>
      <c r="E60" s="204"/>
      <c r="F60" s="204"/>
      <c r="G60" s="204"/>
      <c r="H60" s="203"/>
      <c r="I60" s="203"/>
      <c r="J60" s="203"/>
      <c r="K60" s="208"/>
      <c r="L60" s="209"/>
      <c r="M60" s="208"/>
    </row>
    <row r="61" spans="1:13" s="33" customFormat="1" ht="14.1" customHeight="1" x14ac:dyDescent="0.2">
      <c r="A61" s="158" t="s">
        <v>78</v>
      </c>
      <c r="B61" s="159">
        <v>118334</v>
      </c>
      <c r="C61" s="160">
        <v>46767</v>
      </c>
      <c r="D61" s="161">
        <v>71567</v>
      </c>
      <c r="E61" s="162">
        <v>5760</v>
      </c>
      <c r="F61" s="163">
        <v>3022</v>
      </c>
      <c r="G61" s="164">
        <v>2738</v>
      </c>
      <c r="H61" s="211">
        <v>112574</v>
      </c>
      <c r="I61" s="160">
        <v>43745</v>
      </c>
      <c r="J61" s="165">
        <v>68829</v>
      </c>
      <c r="K61" s="166">
        <v>65.347157209328316</v>
      </c>
      <c r="L61" s="167">
        <v>110.37253469685902</v>
      </c>
      <c r="M61" s="168">
        <v>63.556059219224458</v>
      </c>
    </row>
    <row r="62" spans="1:13" s="33" customFormat="1" ht="14.1" customHeight="1" x14ac:dyDescent="0.2">
      <c r="A62" s="169" t="s">
        <v>79</v>
      </c>
      <c r="B62" s="170">
        <v>31987</v>
      </c>
      <c r="C62" s="171">
        <v>12251</v>
      </c>
      <c r="D62" s="172">
        <v>19736</v>
      </c>
      <c r="E62" s="173">
        <v>1960</v>
      </c>
      <c r="F62" s="174">
        <v>1026</v>
      </c>
      <c r="G62" s="175">
        <v>934</v>
      </c>
      <c r="H62" s="213">
        <v>30027</v>
      </c>
      <c r="I62" s="171">
        <v>11225</v>
      </c>
      <c r="J62" s="176">
        <v>18802</v>
      </c>
      <c r="K62" s="177">
        <v>62.074381840291849</v>
      </c>
      <c r="L62" s="178">
        <v>109.85010706638117</v>
      </c>
      <c r="M62" s="179">
        <v>59.701095628124669</v>
      </c>
    </row>
    <row r="63" spans="1:13" s="33" customFormat="1" ht="14.1" customHeight="1" x14ac:dyDescent="0.2">
      <c r="A63" s="180" t="s">
        <v>80</v>
      </c>
      <c r="B63" s="181">
        <v>146433</v>
      </c>
      <c r="C63" s="182">
        <v>55995</v>
      </c>
      <c r="D63" s="183">
        <v>90438</v>
      </c>
      <c r="E63" s="184">
        <v>8332</v>
      </c>
      <c r="F63" s="185">
        <v>4412</v>
      </c>
      <c r="G63" s="186">
        <v>3920</v>
      </c>
      <c r="H63" s="226">
        <v>138101</v>
      </c>
      <c r="I63" s="182">
        <v>51583</v>
      </c>
      <c r="J63" s="187">
        <v>86518</v>
      </c>
      <c r="K63" s="188">
        <v>61.915345319445372</v>
      </c>
      <c r="L63" s="189">
        <v>112.55102040816327</v>
      </c>
      <c r="M63" s="190">
        <v>59.621119304653369</v>
      </c>
    </row>
    <row r="64" spans="1:13" s="33" customFormat="1" ht="14.1" customHeight="1" x14ac:dyDescent="0.2">
      <c r="A64" s="191" t="s">
        <v>81</v>
      </c>
      <c r="B64" s="192">
        <v>296754</v>
      </c>
      <c r="C64" s="193">
        <v>115013</v>
      </c>
      <c r="D64" s="194">
        <v>181741</v>
      </c>
      <c r="E64" s="195">
        <v>16052</v>
      </c>
      <c r="F64" s="196">
        <v>8460</v>
      </c>
      <c r="G64" s="197">
        <v>7592</v>
      </c>
      <c r="H64" s="210">
        <v>280702</v>
      </c>
      <c r="I64" s="193">
        <v>106553</v>
      </c>
      <c r="J64" s="198">
        <v>174149</v>
      </c>
      <c r="K64" s="199">
        <v>63.284014063970147</v>
      </c>
      <c r="L64" s="200">
        <v>111.43308746048473</v>
      </c>
      <c r="M64" s="201">
        <v>61.184962302396229</v>
      </c>
    </row>
    <row r="65" spans="1:13" s="33" customFormat="1" ht="6" customHeight="1" x14ac:dyDescent="0.2">
      <c r="A65" s="202"/>
      <c r="B65" s="203"/>
      <c r="C65" s="203"/>
      <c r="D65" s="203"/>
      <c r="E65" s="204"/>
      <c r="F65" s="204"/>
      <c r="G65" s="204"/>
      <c r="H65" s="203"/>
      <c r="I65" s="203"/>
      <c r="J65" s="203"/>
      <c r="K65" s="208"/>
      <c r="L65" s="209"/>
      <c r="M65" s="208"/>
    </row>
    <row r="66" spans="1:13" s="33" customFormat="1" ht="14.1" customHeight="1" x14ac:dyDescent="0.2">
      <c r="A66" s="158" t="s">
        <v>82</v>
      </c>
      <c r="B66" s="159">
        <v>42940</v>
      </c>
      <c r="C66" s="160">
        <v>14497</v>
      </c>
      <c r="D66" s="161">
        <v>28443</v>
      </c>
      <c r="E66" s="162">
        <v>3417</v>
      </c>
      <c r="F66" s="163">
        <v>1665</v>
      </c>
      <c r="G66" s="164">
        <v>1752</v>
      </c>
      <c r="H66" s="211">
        <v>39523</v>
      </c>
      <c r="I66" s="160">
        <v>12832</v>
      </c>
      <c r="J66" s="165">
        <v>26691</v>
      </c>
      <c r="K66" s="166">
        <v>50.9686038744155</v>
      </c>
      <c r="L66" s="167">
        <v>95.034246575342465</v>
      </c>
      <c r="M66" s="168">
        <v>48.076130530890566</v>
      </c>
    </row>
    <row r="67" spans="1:13" s="33" customFormat="1" ht="14.1" customHeight="1" x14ac:dyDescent="0.2">
      <c r="A67" s="180" t="s">
        <v>83</v>
      </c>
      <c r="B67" s="181">
        <v>22019</v>
      </c>
      <c r="C67" s="182">
        <v>8608</v>
      </c>
      <c r="D67" s="183">
        <v>13411</v>
      </c>
      <c r="E67" s="184">
        <v>1760</v>
      </c>
      <c r="F67" s="185">
        <v>863</v>
      </c>
      <c r="G67" s="186">
        <v>897</v>
      </c>
      <c r="H67" s="226">
        <v>20259</v>
      </c>
      <c r="I67" s="182">
        <v>7745</v>
      </c>
      <c r="J67" s="187">
        <v>12514</v>
      </c>
      <c r="K67" s="188">
        <v>64.186115875027966</v>
      </c>
      <c r="L67" s="189">
        <v>96.209587513935332</v>
      </c>
      <c r="M67" s="190">
        <v>61.890682435672048</v>
      </c>
    </row>
    <row r="68" spans="1:13" s="33" customFormat="1" ht="14.1" customHeight="1" x14ac:dyDescent="0.2">
      <c r="A68" s="191" t="s">
        <v>84</v>
      </c>
      <c r="B68" s="192">
        <v>64959</v>
      </c>
      <c r="C68" s="193">
        <v>23105</v>
      </c>
      <c r="D68" s="194">
        <v>41854</v>
      </c>
      <c r="E68" s="195">
        <v>5177</v>
      </c>
      <c r="F68" s="196">
        <v>2528</v>
      </c>
      <c r="G68" s="197">
        <v>2649</v>
      </c>
      <c r="H68" s="210">
        <v>59782</v>
      </c>
      <c r="I68" s="193">
        <v>20577</v>
      </c>
      <c r="J68" s="198">
        <v>39205</v>
      </c>
      <c r="K68" s="199">
        <v>55.203803698571221</v>
      </c>
      <c r="L68" s="200">
        <v>95.432238580596447</v>
      </c>
      <c r="M68" s="201">
        <v>52.485652340262725</v>
      </c>
    </row>
    <row r="69" spans="1:13" s="33" customFormat="1" ht="6" customHeight="1" x14ac:dyDescent="0.2">
      <c r="A69" s="202"/>
      <c r="B69" s="203"/>
      <c r="C69" s="203"/>
      <c r="D69" s="203"/>
      <c r="E69" s="204"/>
      <c r="F69" s="204"/>
      <c r="G69" s="204"/>
      <c r="H69" s="203"/>
      <c r="I69" s="203"/>
      <c r="J69" s="203"/>
      <c r="K69" s="208"/>
      <c r="L69" s="209"/>
      <c r="M69" s="208"/>
    </row>
    <row r="70" spans="1:13" s="33" customFormat="1" ht="14.1" customHeight="1" x14ac:dyDescent="0.2">
      <c r="A70" s="158" t="s">
        <v>85</v>
      </c>
      <c r="B70" s="159">
        <v>43595</v>
      </c>
      <c r="C70" s="160">
        <v>17496</v>
      </c>
      <c r="D70" s="161">
        <v>26099</v>
      </c>
      <c r="E70" s="162">
        <v>1578</v>
      </c>
      <c r="F70" s="163">
        <v>797</v>
      </c>
      <c r="G70" s="164">
        <v>781</v>
      </c>
      <c r="H70" s="211">
        <v>42017</v>
      </c>
      <c r="I70" s="160">
        <v>16699</v>
      </c>
      <c r="J70" s="165">
        <v>25318</v>
      </c>
      <c r="K70" s="166">
        <v>67.037051228016395</v>
      </c>
      <c r="L70" s="167">
        <v>102.04865556978233</v>
      </c>
      <c r="M70" s="168">
        <v>65.957026621376087</v>
      </c>
    </row>
    <row r="71" spans="1:13" s="33" customFormat="1" ht="14.1" customHeight="1" x14ac:dyDescent="0.2">
      <c r="A71" s="169" t="s">
        <v>86</v>
      </c>
      <c r="B71" s="170">
        <v>10660</v>
      </c>
      <c r="C71" s="171">
        <v>4416</v>
      </c>
      <c r="D71" s="172">
        <v>6244</v>
      </c>
      <c r="E71" s="173">
        <v>449</v>
      </c>
      <c r="F71" s="174">
        <v>234</v>
      </c>
      <c r="G71" s="175">
        <v>215</v>
      </c>
      <c r="H71" s="213">
        <v>10211</v>
      </c>
      <c r="I71" s="171">
        <v>4182</v>
      </c>
      <c r="J71" s="176">
        <v>6029</v>
      </c>
      <c r="K71" s="177">
        <v>70.723894939141573</v>
      </c>
      <c r="L71" s="178">
        <v>108.83720930232559</v>
      </c>
      <c r="M71" s="179">
        <v>69.364737103997342</v>
      </c>
    </row>
    <row r="72" spans="1:13" s="33" customFormat="1" ht="14.1" customHeight="1" x14ac:dyDescent="0.2">
      <c r="A72" s="169" t="s">
        <v>87</v>
      </c>
      <c r="B72" s="170">
        <v>13345</v>
      </c>
      <c r="C72" s="171">
        <v>5412</v>
      </c>
      <c r="D72" s="172">
        <v>7933</v>
      </c>
      <c r="E72" s="173">
        <v>586</v>
      </c>
      <c r="F72" s="174">
        <v>296</v>
      </c>
      <c r="G72" s="175">
        <v>290</v>
      </c>
      <c r="H72" s="213">
        <v>12759</v>
      </c>
      <c r="I72" s="171">
        <v>5116</v>
      </c>
      <c r="J72" s="176">
        <v>7643</v>
      </c>
      <c r="K72" s="177">
        <v>68.221353838396567</v>
      </c>
      <c r="L72" s="178">
        <v>102.06896551724138</v>
      </c>
      <c r="M72" s="179">
        <v>66.937066596886041</v>
      </c>
    </row>
    <row r="73" spans="1:13" s="33" customFormat="1" ht="14.1" customHeight="1" x14ac:dyDescent="0.2">
      <c r="A73" s="180" t="s">
        <v>88</v>
      </c>
      <c r="B73" s="181">
        <v>42091</v>
      </c>
      <c r="C73" s="182">
        <v>16882</v>
      </c>
      <c r="D73" s="183">
        <v>25209</v>
      </c>
      <c r="E73" s="184">
        <v>1506</v>
      </c>
      <c r="F73" s="185">
        <v>773</v>
      </c>
      <c r="G73" s="186">
        <v>733</v>
      </c>
      <c r="H73" s="226">
        <v>40585</v>
      </c>
      <c r="I73" s="182">
        <v>16109</v>
      </c>
      <c r="J73" s="187">
        <v>24476</v>
      </c>
      <c r="K73" s="188">
        <v>66.968146296957428</v>
      </c>
      <c r="L73" s="189">
        <v>105.45702592087312</v>
      </c>
      <c r="M73" s="190">
        <v>65.815492727569875</v>
      </c>
    </row>
    <row r="74" spans="1:13" s="33" customFormat="1" ht="14.1" customHeight="1" x14ac:dyDescent="0.2">
      <c r="A74" s="191" t="s">
        <v>89</v>
      </c>
      <c r="B74" s="192">
        <v>109691</v>
      </c>
      <c r="C74" s="193">
        <v>44206</v>
      </c>
      <c r="D74" s="194">
        <v>65485</v>
      </c>
      <c r="E74" s="195">
        <v>4119</v>
      </c>
      <c r="F74" s="196">
        <v>2100</v>
      </c>
      <c r="G74" s="197">
        <v>2019</v>
      </c>
      <c r="H74" s="210">
        <v>105572</v>
      </c>
      <c r="I74" s="193">
        <v>42106</v>
      </c>
      <c r="J74" s="198">
        <v>63466</v>
      </c>
      <c r="K74" s="199">
        <v>67.505535618844021</v>
      </c>
      <c r="L74" s="200">
        <v>104.01188707280834</v>
      </c>
      <c r="M74" s="201">
        <v>66.34418428765008</v>
      </c>
    </row>
    <row r="75" spans="1:13" s="33" customFormat="1" ht="6" customHeight="1" x14ac:dyDescent="0.2">
      <c r="A75" s="202"/>
      <c r="B75" s="203"/>
      <c r="C75" s="203"/>
      <c r="D75" s="203"/>
      <c r="E75" s="204"/>
      <c r="F75" s="204"/>
      <c r="G75" s="204"/>
      <c r="H75" s="203"/>
      <c r="I75" s="203"/>
      <c r="J75" s="203"/>
      <c r="K75" s="208"/>
      <c r="L75" s="209"/>
      <c r="M75" s="208"/>
    </row>
    <row r="76" spans="1:13" s="33" customFormat="1" ht="14.1" customHeight="1" x14ac:dyDescent="0.2">
      <c r="A76" s="191" t="s">
        <v>90</v>
      </c>
      <c r="B76" s="192">
        <v>280090</v>
      </c>
      <c r="C76" s="193">
        <v>111993</v>
      </c>
      <c r="D76" s="194">
        <v>168097</v>
      </c>
      <c r="E76" s="195">
        <v>17939</v>
      </c>
      <c r="F76" s="196">
        <v>9504</v>
      </c>
      <c r="G76" s="197">
        <v>8435</v>
      </c>
      <c r="H76" s="210">
        <v>262151</v>
      </c>
      <c r="I76" s="193">
        <v>102489</v>
      </c>
      <c r="J76" s="198">
        <v>159662</v>
      </c>
      <c r="K76" s="199">
        <v>66.624032552633309</v>
      </c>
      <c r="L76" s="200">
        <v>112.67338470657972</v>
      </c>
      <c r="M76" s="201">
        <v>64.191228971201667</v>
      </c>
    </row>
    <row r="77" spans="1:13" s="33" customFormat="1" ht="6" customHeight="1" x14ac:dyDescent="0.2">
      <c r="A77" s="202"/>
      <c r="B77" s="203"/>
      <c r="C77" s="203"/>
      <c r="D77" s="203"/>
      <c r="E77" s="204"/>
      <c r="F77" s="204"/>
      <c r="G77" s="204"/>
      <c r="H77" s="203"/>
      <c r="I77" s="203"/>
      <c r="J77" s="203"/>
      <c r="K77" s="208"/>
      <c r="L77" s="209"/>
      <c r="M77" s="208"/>
    </row>
    <row r="78" spans="1:13" s="33" customFormat="1" ht="14.1" customHeight="1" x14ac:dyDescent="0.2">
      <c r="A78" s="191" t="s">
        <v>91</v>
      </c>
      <c r="B78" s="192">
        <v>74203</v>
      </c>
      <c r="C78" s="193">
        <v>28407</v>
      </c>
      <c r="D78" s="194">
        <v>45796</v>
      </c>
      <c r="E78" s="195">
        <v>7072</v>
      </c>
      <c r="F78" s="196">
        <v>3672</v>
      </c>
      <c r="G78" s="197">
        <v>3400</v>
      </c>
      <c r="H78" s="210">
        <v>67131</v>
      </c>
      <c r="I78" s="193">
        <v>24735</v>
      </c>
      <c r="J78" s="198">
        <v>42396</v>
      </c>
      <c r="K78" s="199">
        <v>62.029434885142805</v>
      </c>
      <c r="L78" s="200">
        <v>108</v>
      </c>
      <c r="M78" s="201">
        <v>58.342768185677897</v>
      </c>
    </row>
    <row r="79" spans="1:13" s="33" customFormat="1" ht="6" customHeight="1" x14ac:dyDescent="0.2">
      <c r="A79" s="202"/>
      <c r="B79" s="203"/>
      <c r="C79" s="203"/>
      <c r="D79" s="203"/>
      <c r="E79" s="204"/>
      <c r="F79" s="204"/>
      <c r="G79" s="204"/>
      <c r="H79" s="203"/>
      <c r="I79" s="203"/>
      <c r="J79" s="203"/>
      <c r="K79" s="208"/>
      <c r="L79" s="209"/>
      <c r="M79" s="208"/>
    </row>
    <row r="80" spans="1:13" s="33" customFormat="1" ht="14.1" customHeight="1" x14ac:dyDescent="0.2">
      <c r="A80" s="191" t="s">
        <v>92</v>
      </c>
      <c r="B80" s="192">
        <v>28390</v>
      </c>
      <c r="C80" s="193">
        <v>10695</v>
      </c>
      <c r="D80" s="194">
        <v>17695</v>
      </c>
      <c r="E80" s="195">
        <v>2653</v>
      </c>
      <c r="F80" s="196">
        <v>1399</v>
      </c>
      <c r="G80" s="197">
        <v>1254</v>
      </c>
      <c r="H80" s="210">
        <v>25737</v>
      </c>
      <c r="I80" s="193">
        <v>9296</v>
      </c>
      <c r="J80" s="198">
        <v>16441</v>
      </c>
      <c r="K80" s="199">
        <v>60.440802486578129</v>
      </c>
      <c r="L80" s="200">
        <v>111.56299840510367</v>
      </c>
      <c r="M80" s="201">
        <v>56.541572897025731</v>
      </c>
    </row>
    <row r="81" spans="1:13" s="33" customFormat="1" ht="6" customHeight="1" x14ac:dyDescent="0.2">
      <c r="A81" s="202"/>
      <c r="B81" s="203"/>
      <c r="C81" s="203"/>
      <c r="D81" s="203"/>
      <c r="E81" s="204"/>
      <c r="F81" s="204"/>
      <c r="G81" s="204"/>
      <c r="H81" s="203"/>
      <c r="I81" s="203"/>
      <c r="J81" s="203"/>
      <c r="K81" s="208"/>
      <c r="L81" s="209"/>
      <c r="M81" s="208"/>
    </row>
    <row r="82" spans="1:13" s="33" customFormat="1" ht="14.1" customHeight="1" x14ac:dyDescent="0.2">
      <c r="A82" s="158" t="s">
        <v>93</v>
      </c>
      <c r="B82" s="159">
        <v>18398</v>
      </c>
      <c r="C82" s="160">
        <v>7484</v>
      </c>
      <c r="D82" s="161">
        <v>10914</v>
      </c>
      <c r="E82" s="162">
        <v>1415</v>
      </c>
      <c r="F82" s="163">
        <v>761</v>
      </c>
      <c r="G82" s="164">
        <v>654</v>
      </c>
      <c r="H82" s="211">
        <v>16983</v>
      </c>
      <c r="I82" s="160">
        <v>6723</v>
      </c>
      <c r="J82" s="165">
        <v>10260</v>
      </c>
      <c r="K82" s="166">
        <v>68.572475719259657</v>
      </c>
      <c r="L82" s="167">
        <v>116.36085626911314</v>
      </c>
      <c r="M82" s="168">
        <v>65.526315789473685</v>
      </c>
    </row>
    <row r="83" spans="1:13" s="33" customFormat="1" ht="14.1" customHeight="1" x14ac:dyDescent="0.2">
      <c r="A83" s="169" t="s">
        <v>94</v>
      </c>
      <c r="B83" s="170">
        <v>61417</v>
      </c>
      <c r="C83" s="171">
        <v>25668</v>
      </c>
      <c r="D83" s="172">
        <v>35749</v>
      </c>
      <c r="E83" s="173">
        <v>4802</v>
      </c>
      <c r="F83" s="174">
        <v>2679</v>
      </c>
      <c r="G83" s="175">
        <v>2123</v>
      </c>
      <c r="H83" s="213">
        <v>56615</v>
      </c>
      <c r="I83" s="171">
        <v>22989</v>
      </c>
      <c r="J83" s="176">
        <v>33626</v>
      </c>
      <c r="K83" s="177">
        <v>71.800609807267335</v>
      </c>
      <c r="L83" s="178">
        <v>126.18935468676402</v>
      </c>
      <c r="M83" s="179">
        <v>68.366740022601562</v>
      </c>
    </row>
    <row r="84" spans="1:13" s="33" customFormat="1" ht="14.1" customHeight="1" x14ac:dyDescent="0.2">
      <c r="A84" s="180" t="s">
        <v>95</v>
      </c>
      <c r="B84" s="181">
        <v>29354</v>
      </c>
      <c r="C84" s="182">
        <v>12175</v>
      </c>
      <c r="D84" s="183">
        <v>17179</v>
      </c>
      <c r="E84" s="184">
        <v>2403</v>
      </c>
      <c r="F84" s="185">
        <v>1358</v>
      </c>
      <c r="G84" s="186">
        <v>1045</v>
      </c>
      <c r="H84" s="226">
        <v>26951</v>
      </c>
      <c r="I84" s="182">
        <v>10817</v>
      </c>
      <c r="J84" s="187">
        <v>16134</v>
      </c>
      <c r="K84" s="188">
        <v>70.871412771406952</v>
      </c>
      <c r="L84" s="189">
        <v>129.95215311004785</v>
      </c>
      <c r="M84" s="190">
        <v>67.044750216933181</v>
      </c>
    </row>
    <row r="85" spans="1:13" s="33" customFormat="1" ht="14.1" customHeight="1" x14ac:dyDescent="0.2">
      <c r="A85" s="191" t="s">
        <v>96</v>
      </c>
      <c r="B85" s="192">
        <v>109169</v>
      </c>
      <c r="C85" s="193">
        <v>45327</v>
      </c>
      <c r="D85" s="194">
        <v>63842</v>
      </c>
      <c r="E85" s="195">
        <v>8620</v>
      </c>
      <c r="F85" s="196">
        <v>4798</v>
      </c>
      <c r="G85" s="197">
        <v>3822</v>
      </c>
      <c r="H85" s="210">
        <v>100549</v>
      </c>
      <c r="I85" s="193">
        <v>40529</v>
      </c>
      <c r="J85" s="198">
        <v>60020</v>
      </c>
      <c r="K85" s="199">
        <v>70.998715579085868</v>
      </c>
      <c r="L85" s="200">
        <v>125.53636839351125</v>
      </c>
      <c r="M85" s="201">
        <v>67.525824725091638</v>
      </c>
    </row>
    <row r="86" spans="1:13" s="33" customFormat="1" ht="6" customHeight="1" x14ac:dyDescent="0.2">
      <c r="A86" s="202"/>
      <c r="B86" s="203"/>
      <c r="C86" s="203"/>
      <c r="D86" s="203"/>
      <c r="E86" s="204"/>
      <c r="F86" s="204"/>
      <c r="G86" s="204"/>
      <c r="H86" s="203"/>
      <c r="I86" s="203"/>
      <c r="J86" s="203"/>
      <c r="K86" s="208"/>
      <c r="L86" s="209"/>
      <c r="M86" s="208"/>
    </row>
    <row r="87" spans="1:13" s="33" customFormat="1" ht="14.1" customHeight="1" x14ac:dyDescent="0.2">
      <c r="A87" s="191" t="s">
        <v>97</v>
      </c>
      <c r="B87" s="192">
        <v>12171</v>
      </c>
      <c r="C87" s="193">
        <v>4750</v>
      </c>
      <c r="D87" s="194">
        <v>7421</v>
      </c>
      <c r="E87" s="195">
        <v>831</v>
      </c>
      <c r="F87" s="196">
        <v>434</v>
      </c>
      <c r="G87" s="197">
        <v>397</v>
      </c>
      <c r="H87" s="210">
        <v>11340</v>
      </c>
      <c r="I87" s="193">
        <v>4316</v>
      </c>
      <c r="J87" s="198">
        <v>7024</v>
      </c>
      <c r="K87" s="199">
        <v>64.007546152809596</v>
      </c>
      <c r="L87" s="200">
        <v>109.3198992443325</v>
      </c>
      <c r="M87" s="201">
        <v>61.446469248291571</v>
      </c>
    </row>
    <row r="88" spans="1:13" s="33" customFormat="1" ht="6" customHeight="1" x14ac:dyDescent="0.2">
      <c r="A88" s="202"/>
      <c r="B88" s="203"/>
      <c r="C88" s="203"/>
      <c r="D88" s="203"/>
      <c r="E88" s="204"/>
      <c r="F88" s="204"/>
      <c r="G88" s="204"/>
      <c r="H88" s="203"/>
      <c r="I88" s="203"/>
      <c r="J88" s="203"/>
      <c r="K88" s="208"/>
      <c r="L88" s="209"/>
      <c r="M88" s="208"/>
    </row>
    <row r="89" spans="1:13" s="33" customFormat="1" ht="14.1" customHeight="1" x14ac:dyDescent="0.2">
      <c r="A89" s="191" t="s">
        <v>98</v>
      </c>
      <c r="B89" s="192">
        <v>9181</v>
      </c>
      <c r="C89" s="193">
        <v>3327</v>
      </c>
      <c r="D89" s="194">
        <v>5854</v>
      </c>
      <c r="E89" s="195">
        <v>989</v>
      </c>
      <c r="F89" s="196">
        <v>458</v>
      </c>
      <c r="G89" s="197">
        <v>531</v>
      </c>
      <c r="H89" s="210">
        <v>8192</v>
      </c>
      <c r="I89" s="193">
        <v>2869</v>
      </c>
      <c r="J89" s="198">
        <v>5323</v>
      </c>
      <c r="K89" s="199">
        <v>56.832934745473182</v>
      </c>
      <c r="L89" s="200">
        <v>86.252354048964222</v>
      </c>
      <c r="M89" s="201">
        <v>53.898177719331208</v>
      </c>
    </row>
    <row r="90" spans="1:13" s="33" customFormat="1" ht="6" customHeight="1" x14ac:dyDescent="0.2">
      <c r="A90" s="202"/>
      <c r="B90" s="203"/>
      <c r="C90" s="203"/>
      <c r="D90" s="203"/>
      <c r="E90" s="204"/>
      <c r="F90" s="204"/>
      <c r="G90" s="204"/>
      <c r="H90" s="203"/>
      <c r="I90" s="203"/>
      <c r="J90" s="203"/>
      <c r="K90" s="208"/>
      <c r="L90" s="209"/>
      <c r="M90" s="208"/>
    </row>
    <row r="91" spans="1:13" s="33" customFormat="1" ht="14.1" customHeight="1" x14ac:dyDescent="0.2">
      <c r="A91" s="191" t="s">
        <v>99</v>
      </c>
      <c r="B91" s="192">
        <v>7531</v>
      </c>
      <c r="C91" s="193">
        <v>2527</v>
      </c>
      <c r="D91" s="194">
        <v>5004</v>
      </c>
      <c r="E91" s="195">
        <v>796</v>
      </c>
      <c r="F91" s="196">
        <v>336</v>
      </c>
      <c r="G91" s="197">
        <v>460</v>
      </c>
      <c r="H91" s="210">
        <v>6735</v>
      </c>
      <c r="I91" s="193">
        <v>2191</v>
      </c>
      <c r="J91" s="198">
        <v>4544</v>
      </c>
      <c r="K91" s="199">
        <v>50.499600319744211</v>
      </c>
      <c r="L91" s="200">
        <v>73.043478260869563</v>
      </c>
      <c r="M91" s="201">
        <v>48.217429577464785</v>
      </c>
    </row>
    <row r="92" spans="1:13" s="33" customFormat="1" ht="6" customHeight="1" x14ac:dyDescent="0.2">
      <c r="A92" s="202"/>
      <c r="B92" s="203"/>
      <c r="C92" s="203"/>
      <c r="D92" s="203"/>
      <c r="E92" s="204"/>
      <c r="F92" s="204"/>
      <c r="G92" s="204"/>
      <c r="H92" s="203"/>
      <c r="I92" s="203"/>
      <c r="J92" s="203"/>
      <c r="K92" s="208"/>
      <c r="L92" s="209"/>
      <c r="M92" s="208"/>
    </row>
    <row r="93" spans="1:13" s="33" customFormat="1" ht="14.1" customHeight="1" x14ac:dyDescent="0.2">
      <c r="A93" s="191" t="s">
        <v>100</v>
      </c>
      <c r="B93" s="192">
        <v>2426511</v>
      </c>
      <c r="C93" s="193">
        <v>954780</v>
      </c>
      <c r="D93" s="194">
        <v>1471731</v>
      </c>
      <c r="E93" s="195">
        <v>167631</v>
      </c>
      <c r="F93" s="196">
        <v>87643</v>
      </c>
      <c r="G93" s="197">
        <v>79988</v>
      </c>
      <c r="H93" s="210">
        <v>2258880</v>
      </c>
      <c r="I93" s="193">
        <v>867137</v>
      </c>
      <c r="J93" s="198">
        <v>1391743</v>
      </c>
      <c r="K93" s="199">
        <v>64.874627224676246</v>
      </c>
      <c r="L93" s="200">
        <v>109.57018552782918</v>
      </c>
      <c r="M93" s="201">
        <v>62.305828015660936</v>
      </c>
    </row>
    <row r="94" spans="1:13" x14ac:dyDescent="0.3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x14ac:dyDescent="0.35">
      <c r="A95" s="74" t="s">
        <v>101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x14ac:dyDescent="0.3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124" spans="2:13" x14ac:dyDescent="0.35">
      <c r="B124" s="74"/>
      <c r="C124" s="74"/>
      <c r="D124" s="74"/>
      <c r="E124" s="74"/>
      <c r="F124" s="74"/>
      <c r="G124" s="74"/>
      <c r="H124" s="74"/>
      <c r="I124" s="74"/>
      <c r="J124" s="74"/>
      <c r="K124" s="227"/>
      <c r="L124" s="80"/>
      <c r="M124" s="80"/>
    </row>
    <row r="134" spans="1:1" x14ac:dyDescent="0.35">
      <c r="A134" s="74" t="s">
        <v>17</v>
      </c>
    </row>
    <row r="135" spans="1:1" x14ac:dyDescent="0.35">
      <c r="A135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80" orientation="portrait" r:id="rId1"/>
  <headerFooter alignWithMargins="0"/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J59"/>
  <sheetViews>
    <sheetView showGridLines="0" showZeros="0" view="pageBreakPreview" topLeftCell="A22" zoomScale="115" zoomScaleNormal="130" zoomScaleSheetLayoutView="115" workbookViewId="0">
      <selection activeCell="E59" sqref="E59"/>
    </sheetView>
  </sheetViews>
  <sheetFormatPr baseColWidth="10" defaultRowHeight="12.75" x14ac:dyDescent="0.2"/>
  <cols>
    <col min="1" max="1" width="5.28515625" customWidth="1"/>
    <col min="2" max="9" width="10.28515625" customWidth="1"/>
    <col min="10" max="10" width="14.42578125" customWidth="1"/>
    <col min="11" max="11" width="4.42578125" customWidth="1"/>
  </cols>
  <sheetData>
    <row r="5" spans="2:9" ht="18" x14ac:dyDescent="0.25">
      <c r="B5" s="228" t="str">
        <f>'Pag1'!$B$5</f>
        <v>agosto 2025</v>
      </c>
    </row>
    <row r="6" spans="2:9" ht="14.25" customHeight="1" x14ac:dyDescent="0.3">
      <c r="B6" s="5"/>
      <c r="C6" s="5"/>
      <c r="D6" s="5"/>
      <c r="E6" s="5"/>
      <c r="F6" s="5"/>
      <c r="G6" s="5"/>
      <c r="H6" s="5"/>
      <c r="I6" s="5"/>
    </row>
    <row r="7" spans="2:9" s="5" customFormat="1" ht="18.75" x14ac:dyDescent="0.3">
      <c r="B7" s="229" t="s">
        <v>102</v>
      </c>
      <c r="C7" s="230"/>
      <c r="D7" s="230"/>
      <c r="E7" s="230"/>
      <c r="F7" s="230"/>
      <c r="G7" s="230"/>
      <c r="H7" s="230"/>
      <c r="I7" s="230"/>
    </row>
    <row r="8" spans="2:9" ht="22.35" customHeight="1" x14ac:dyDescent="0.2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">
      <c r="B23" s="5"/>
      <c r="C23" s="5"/>
      <c r="D23" s="5"/>
      <c r="E23" s="5"/>
      <c r="F23" s="5"/>
      <c r="G23" s="5"/>
      <c r="H23" s="5"/>
      <c r="I23" s="5"/>
    </row>
    <row r="24" spans="2:9" ht="15" x14ac:dyDescent="0.3">
      <c r="B24" s="5"/>
      <c r="C24" s="5"/>
      <c r="D24" s="5"/>
      <c r="E24" s="5"/>
      <c r="F24" s="5"/>
      <c r="G24" s="5"/>
      <c r="H24" s="5"/>
      <c r="I24" s="5"/>
    </row>
    <row r="25" spans="2:9" ht="15" x14ac:dyDescent="0.3">
      <c r="B25" s="5"/>
      <c r="C25" s="5"/>
      <c r="D25" s="5"/>
      <c r="E25" s="5"/>
      <c r="F25" s="5"/>
      <c r="G25" s="5"/>
      <c r="H25" s="5"/>
      <c r="I25" s="5"/>
    </row>
    <row r="26" spans="2:9" ht="15" x14ac:dyDescent="0.3">
      <c r="B26" s="5"/>
      <c r="C26" s="5"/>
      <c r="D26" s="5"/>
      <c r="E26" s="5"/>
      <c r="F26" s="5"/>
      <c r="G26" s="5"/>
      <c r="H26" s="5"/>
      <c r="I26" s="5"/>
    </row>
    <row r="27" spans="2:9" ht="22.35" customHeight="1" x14ac:dyDescent="0.3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">
      <c r="B41" s="5"/>
      <c r="C41" s="5"/>
      <c r="D41" s="5"/>
      <c r="E41" s="5"/>
      <c r="F41" s="5"/>
      <c r="G41" s="5"/>
      <c r="H41" s="5"/>
      <c r="I41" s="5"/>
    </row>
    <row r="42" spans="2:10" ht="18" x14ac:dyDescent="0.25">
      <c r="C42" s="140"/>
      <c r="D42" s="140"/>
      <c r="E42" s="140"/>
      <c r="F42" s="140"/>
      <c r="G42" s="140"/>
      <c r="H42" s="140"/>
      <c r="I42" s="140"/>
      <c r="J42" s="140"/>
    </row>
    <row r="43" spans="2:10" ht="14.25" customHeight="1" x14ac:dyDescent="0.3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">
      <c r="B54" s="5"/>
      <c r="C54" s="5"/>
      <c r="D54" s="5"/>
      <c r="E54" s="5"/>
      <c r="F54" s="5"/>
      <c r="G54" s="5"/>
      <c r="H54" s="5"/>
      <c r="I54" s="5"/>
    </row>
    <row r="55" spans="1:9" ht="15" x14ac:dyDescent="0.3">
      <c r="B55" s="68"/>
      <c r="C55" s="5"/>
      <c r="D55" s="5"/>
      <c r="E55" s="5"/>
      <c r="F55" s="5"/>
      <c r="G55" s="5"/>
      <c r="H55" s="5"/>
      <c r="I55" s="5"/>
    </row>
    <row r="56" spans="1:9" s="5" customFormat="1" ht="15" x14ac:dyDescent="0.3">
      <c r="B56" s="74" t="s">
        <v>17</v>
      </c>
    </row>
    <row r="57" spans="1:9" s="9" customFormat="1" ht="15" x14ac:dyDescent="0.35">
      <c r="B57" s="75" t="s">
        <v>18</v>
      </c>
      <c r="C57" s="76"/>
      <c r="E57"/>
      <c r="F57"/>
      <c r="G57"/>
      <c r="H57"/>
      <c r="I57"/>
    </row>
    <row r="58" spans="1:9" s="9" customFormat="1" ht="15" x14ac:dyDescent="0.35">
      <c r="C58" s="76"/>
      <c r="D58" s="231"/>
      <c r="E58"/>
      <c r="F58"/>
      <c r="G58"/>
      <c r="H58"/>
      <c r="I58"/>
    </row>
    <row r="59" spans="1:9" ht="15" x14ac:dyDescent="0.35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J59"/>
  <sheetViews>
    <sheetView showGridLines="0" view="pageBreakPreview" zoomScale="115" zoomScaleNormal="130" zoomScaleSheetLayoutView="115" workbookViewId="0">
      <selection activeCell="E59" sqref="E59"/>
    </sheetView>
  </sheetViews>
  <sheetFormatPr baseColWidth="10" defaultRowHeight="12.75" x14ac:dyDescent="0.2"/>
  <cols>
    <col min="1" max="1" width="5.28515625" customWidth="1"/>
    <col min="2" max="9" width="10.28515625" customWidth="1"/>
    <col min="10" max="10" width="14.7109375" customWidth="1"/>
  </cols>
  <sheetData>
    <row r="5" spans="2:9" s="5" customFormat="1" ht="18.75" x14ac:dyDescent="0.3">
      <c r="B5" s="228" t="str">
        <f>'Pag1'!$B$5</f>
        <v>agosto 2025</v>
      </c>
      <c r="C5" s="230"/>
      <c r="D5" s="230"/>
      <c r="E5" s="230"/>
      <c r="F5" s="230"/>
      <c r="G5" s="230"/>
      <c r="H5" s="230"/>
      <c r="I5" s="230"/>
    </row>
    <row r="6" spans="2:9" ht="14.25" customHeight="1" x14ac:dyDescent="0.3">
      <c r="B6" s="5"/>
      <c r="C6" s="5"/>
      <c r="D6" s="5"/>
      <c r="E6" s="5"/>
      <c r="F6" s="5"/>
      <c r="G6" s="5"/>
      <c r="H6" s="5"/>
      <c r="I6" s="5"/>
    </row>
    <row r="7" spans="2:9" s="5" customFormat="1" ht="18.75" x14ac:dyDescent="0.3">
      <c r="B7" s="232" t="s">
        <v>105</v>
      </c>
      <c r="C7" s="230"/>
      <c r="D7" s="230"/>
      <c r="E7" s="230"/>
      <c r="F7" s="230"/>
      <c r="G7" s="230"/>
      <c r="H7" s="230"/>
      <c r="I7" s="230"/>
    </row>
    <row r="8" spans="2:9" ht="22.35" customHeight="1" x14ac:dyDescent="0.2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">
      <c r="B23" s="5"/>
      <c r="C23" s="5"/>
      <c r="D23" s="5"/>
      <c r="E23" s="5"/>
      <c r="F23" s="5"/>
      <c r="G23" s="5"/>
      <c r="H23" s="5"/>
      <c r="I23" s="5"/>
    </row>
    <row r="24" spans="2:9" ht="15" x14ac:dyDescent="0.3">
      <c r="B24" s="5"/>
      <c r="C24" s="5"/>
      <c r="D24" s="5"/>
      <c r="E24" s="5"/>
      <c r="F24" s="5"/>
      <c r="G24" s="5"/>
      <c r="H24" s="5"/>
      <c r="I24" s="5"/>
    </row>
    <row r="25" spans="2:9" ht="14.25" customHeight="1" x14ac:dyDescent="0.3">
      <c r="B25" s="5"/>
      <c r="C25" s="5"/>
      <c r="D25" s="5"/>
      <c r="E25" s="5"/>
      <c r="F25" s="5"/>
      <c r="G25" s="5"/>
      <c r="H25" s="5"/>
      <c r="I25" s="5"/>
    </row>
    <row r="26" spans="2:9" ht="15" x14ac:dyDescent="0.3">
      <c r="B26" s="5"/>
      <c r="C26" s="5"/>
      <c r="D26" s="5"/>
      <c r="E26" s="5"/>
      <c r="F26" s="5"/>
      <c r="G26" s="5"/>
      <c r="H26" s="5"/>
      <c r="I26" s="5"/>
    </row>
    <row r="27" spans="2:9" ht="22.35" customHeight="1" x14ac:dyDescent="0.3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">
      <c r="B41" s="5"/>
      <c r="C41" s="5"/>
      <c r="D41" s="5"/>
      <c r="E41" s="5"/>
      <c r="F41" s="5"/>
      <c r="G41" s="5"/>
      <c r="H41" s="5"/>
      <c r="I41" s="5"/>
    </row>
    <row r="42" spans="2:10" ht="18" x14ac:dyDescent="0.25">
      <c r="C42" s="140"/>
      <c r="D42" s="140"/>
      <c r="E42" s="140"/>
      <c r="F42" s="140"/>
      <c r="G42" s="140"/>
      <c r="H42" s="140"/>
      <c r="I42" s="140"/>
      <c r="J42" s="233"/>
    </row>
    <row r="43" spans="2:10" ht="14.25" customHeight="1" x14ac:dyDescent="0.3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">
      <c r="B54" s="5"/>
      <c r="C54" s="5"/>
      <c r="D54" s="5"/>
      <c r="E54" s="5"/>
      <c r="F54" s="5"/>
      <c r="G54" s="5"/>
      <c r="H54" s="5"/>
      <c r="I54" s="5"/>
    </row>
    <row r="55" spans="1:9" ht="15" x14ac:dyDescent="0.3">
      <c r="B55" s="68"/>
      <c r="C55" s="5"/>
      <c r="D55" s="5"/>
      <c r="E55" s="5"/>
      <c r="F55" s="5"/>
      <c r="G55" s="5"/>
      <c r="H55" s="5"/>
      <c r="I55" s="5"/>
    </row>
    <row r="56" spans="1:9" s="5" customFormat="1" ht="15" x14ac:dyDescent="0.3">
      <c r="B56" s="74" t="s">
        <v>17</v>
      </c>
    </row>
    <row r="57" spans="1:9" s="9" customFormat="1" ht="15" x14ac:dyDescent="0.35">
      <c r="B57" s="75" t="s">
        <v>18</v>
      </c>
      <c r="C57"/>
      <c r="E57"/>
      <c r="F57"/>
      <c r="G57"/>
      <c r="H57"/>
      <c r="I57"/>
    </row>
    <row r="58" spans="1:9" s="9" customFormat="1" ht="15" x14ac:dyDescent="0.35">
      <c r="C58"/>
      <c r="D58" s="231"/>
      <c r="E58"/>
      <c r="F58"/>
      <c r="G58"/>
      <c r="H58"/>
      <c r="I58"/>
    </row>
    <row r="59" spans="1:9" ht="15" x14ac:dyDescent="0.35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8"/>
  <sheetViews>
    <sheetView showGridLines="0" view="pageBreakPreview" zoomScale="110" zoomScaleNormal="130" zoomScaleSheetLayoutView="110" workbookViewId="0">
      <selection activeCell="E59" sqref="E59"/>
    </sheetView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agosto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107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agosto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julio 2025</v>
      </c>
      <c r="F11" s="249"/>
      <c r="G11" s="250"/>
      <c r="H11" s="248" t="str">
        <f>'Pag1'!$H$10</f>
        <v>agosto 2024</v>
      </c>
      <c r="I11" s="251"/>
      <c r="J11" s="80"/>
    </row>
    <row r="12" spans="1:13" ht="12.95" customHeight="1" x14ac:dyDescent="0.35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38</v>
      </c>
      <c r="C14" s="260">
        <v>3477</v>
      </c>
      <c r="D14" s="261">
        <v>-105</v>
      </c>
      <c r="E14" s="262">
        <v>-2.9313232830820772</v>
      </c>
      <c r="F14" s="263">
        <v>3582</v>
      </c>
      <c r="G14" s="261">
        <v>-244</v>
      </c>
      <c r="H14" s="262">
        <v>-6.557377049180328</v>
      </c>
      <c r="I14" s="264">
        <v>3721</v>
      </c>
      <c r="L14" s="40"/>
    </row>
    <row r="15" spans="1:13" s="33" customFormat="1" ht="12.95" customHeight="1" x14ac:dyDescent="0.2">
      <c r="B15" s="265" t="s">
        <v>39</v>
      </c>
      <c r="C15" s="266">
        <v>7734</v>
      </c>
      <c r="D15" s="267">
        <v>-9</v>
      </c>
      <c r="E15" s="268">
        <v>-0.1162340178225494</v>
      </c>
      <c r="F15" s="269">
        <v>7743</v>
      </c>
      <c r="G15" s="267">
        <v>-538</v>
      </c>
      <c r="H15" s="268">
        <v>-6.5038684719535773</v>
      </c>
      <c r="I15" s="270">
        <v>8272</v>
      </c>
      <c r="L15" s="40"/>
    </row>
    <row r="16" spans="1:13" s="33" customFormat="1" ht="12.95" customHeight="1" x14ac:dyDescent="0.2">
      <c r="B16" s="265" t="s">
        <v>40</v>
      </c>
      <c r="C16" s="266">
        <v>4538</v>
      </c>
      <c r="D16" s="267">
        <v>148</v>
      </c>
      <c r="E16" s="268">
        <v>3.3712984054669701</v>
      </c>
      <c r="F16" s="269">
        <v>4390</v>
      </c>
      <c r="G16" s="267">
        <v>-281</v>
      </c>
      <c r="H16" s="268">
        <v>-5.8310852874040258</v>
      </c>
      <c r="I16" s="270">
        <v>4819</v>
      </c>
      <c r="L16" s="40"/>
    </row>
    <row r="17" spans="2:12" s="33" customFormat="1" ht="12.95" customHeight="1" x14ac:dyDescent="0.2">
      <c r="B17" s="265" t="s">
        <v>41</v>
      </c>
      <c r="C17" s="266">
        <v>5874</v>
      </c>
      <c r="D17" s="267">
        <v>-48</v>
      </c>
      <c r="E17" s="268">
        <v>-0.81053698074974678</v>
      </c>
      <c r="F17" s="269">
        <v>5922</v>
      </c>
      <c r="G17" s="267">
        <v>-22</v>
      </c>
      <c r="H17" s="268">
        <v>-0.37313432835820892</v>
      </c>
      <c r="I17" s="270">
        <v>5896</v>
      </c>
      <c r="L17" s="40"/>
    </row>
    <row r="18" spans="2:12" s="33" customFormat="1" ht="12.95" customHeight="1" x14ac:dyDescent="0.2">
      <c r="B18" s="265" t="s">
        <v>42</v>
      </c>
      <c r="C18" s="266">
        <v>2675</v>
      </c>
      <c r="D18" s="267">
        <v>-61</v>
      </c>
      <c r="E18" s="268">
        <v>-2.2295321637426899</v>
      </c>
      <c r="F18" s="269">
        <v>2736</v>
      </c>
      <c r="G18" s="267">
        <v>14</v>
      </c>
      <c r="H18" s="268">
        <v>0.52611800075159709</v>
      </c>
      <c r="I18" s="270">
        <v>2661</v>
      </c>
      <c r="L18" s="40"/>
    </row>
    <row r="19" spans="2:12" s="33" customFormat="1" ht="12.95" customHeight="1" x14ac:dyDescent="0.2">
      <c r="B19" s="265" t="s">
        <v>43</v>
      </c>
      <c r="C19" s="266">
        <v>3268</v>
      </c>
      <c r="D19" s="267">
        <v>34</v>
      </c>
      <c r="E19" s="268">
        <v>1.0513296227581941</v>
      </c>
      <c r="F19" s="269">
        <v>3234</v>
      </c>
      <c r="G19" s="267">
        <v>-384</v>
      </c>
      <c r="H19" s="268">
        <v>-10.514786418400876</v>
      </c>
      <c r="I19" s="270">
        <v>3652</v>
      </c>
      <c r="L19" s="40"/>
    </row>
    <row r="20" spans="2:12" s="33" customFormat="1" ht="12.95" customHeight="1" x14ac:dyDescent="0.2">
      <c r="B20" s="265" t="s">
        <v>44</v>
      </c>
      <c r="C20" s="266">
        <v>7424</v>
      </c>
      <c r="D20" s="267">
        <v>-178</v>
      </c>
      <c r="E20" s="268">
        <v>-2.3414890818205736</v>
      </c>
      <c r="F20" s="269">
        <v>7602</v>
      </c>
      <c r="G20" s="267">
        <v>-87</v>
      </c>
      <c r="H20" s="268">
        <v>-1.1583011583011582</v>
      </c>
      <c r="I20" s="270">
        <v>7511</v>
      </c>
      <c r="L20" s="40"/>
    </row>
    <row r="21" spans="2:12" s="33" customFormat="1" ht="12.95" customHeight="1" x14ac:dyDescent="0.2">
      <c r="B21" s="271" t="s">
        <v>45</v>
      </c>
      <c r="C21" s="272">
        <v>12440</v>
      </c>
      <c r="D21" s="273">
        <v>68</v>
      </c>
      <c r="E21" s="274">
        <v>0.5496281926931782</v>
      </c>
      <c r="F21" s="275">
        <v>12372</v>
      </c>
      <c r="G21" s="273">
        <v>-18</v>
      </c>
      <c r="H21" s="274">
        <v>-0.14448547118317548</v>
      </c>
      <c r="I21" s="276">
        <v>12458</v>
      </c>
      <c r="L21" s="40"/>
    </row>
    <row r="22" spans="2:12" s="33" customFormat="1" ht="12.95" customHeight="1" x14ac:dyDescent="0.2">
      <c r="B22" s="277" t="s">
        <v>46</v>
      </c>
      <c r="C22" s="278">
        <v>47430</v>
      </c>
      <c r="D22" s="279">
        <v>-151</v>
      </c>
      <c r="E22" s="280">
        <v>-0.31735356549883353</v>
      </c>
      <c r="F22" s="281">
        <v>47581</v>
      </c>
      <c r="G22" s="279">
        <v>-1560</v>
      </c>
      <c r="H22" s="280">
        <v>-3.1843233312921009</v>
      </c>
      <c r="I22" s="282">
        <v>48990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47</v>
      </c>
      <c r="C24" s="260">
        <v>651</v>
      </c>
      <c r="D24" s="261">
        <v>17</v>
      </c>
      <c r="E24" s="262">
        <v>2.6813880126182967</v>
      </c>
      <c r="F24" s="263">
        <v>634</v>
      </c>
      <c r="G24" s="261">
        <v>-82</v>
      </c>
      <c r="H24" s="262">
        <v>-11.186903137789903</v>
      </c>
      <c r="I24" s="264">
        <v>733</v>
      </c>
      <c r="L24" s="40"/>
    </row>
    <row r="25" spans="2:12" s="33" customFormat="1" ht="12.95" customHeight="1" x14ac:dyDescent="0.2">
      <c r="B25" s="265" t="s">
        <v>48</v>
      </c>
      <c r="C25" s="266">
        <v>428</v>
      </c>
      <c r="D25" s="267">
        <v>-7</v>
      </c>
      <c r="E25" s="268">
        <v>-1.6091954022988506</v>
      </c>
      <c r="F25" s="269">
        <v>435</v>
      </c>
      <c r="G25" s="267">
        <v>-22</v>
      </c>
      <c r="H25" s="268">
        <v>-4.8888888888888893</v>
      </c>
      <c r="I25" s="270">
        <v>450</v>
      </c>
      <c r="L25" s="40"/>
    </row>
    <row r="26" spans="2:12" s="33" customFormat="1" ht="12.95" customHeight="1" x14ac:dyDescent="0.2">
      <c r="B26" s="271" t="s">
        <v>49</v>
      </c>
      <c r="C26" s="272">
        <v>3248</v>
      </c>
      <c r="D26" s="273">
        <v>42</v>
      </c>
      <c r="E26" s="274">
        <v>1.3100436681222707</v>
      </c>
      <c r="F26" s="275">
        <v>3206</v>
      </c>
      <c r="G26" s="273">
        <v>-47</v>
      </c>
      <c r="H26" s="274">
        <v>-1.4264036418816388</v>
      </c>
      <c r="I26" s="276">
        <v>3295</v>
      </c>
      <c r="L26" s="40"/>
    </row>
    <row r="27" spans="2:12" s="33" customFormat="1" ht="12.95" customHeight="1" x14ac:dyDescent="0.2">
      <c r="B27" s="277" t="s">
        <v>50</v>
      </c>
      <c r="C27" s="278">
        <v>4327</v>
      </c>
      <c r="D27" s="279">
        <v>52</v>
      </c>
      <c r="E27" s="280">
        <v>1.2163742690058479</v>
      </c>
      <c r="F27" s="281">
        <v>4275</v>
      </c>
      <c r="G27" s="279">
        <v>-151</v>
      </c>
      <c r="H27" s="280">
        <v>-3.3720410897722193</v>
      </c>
      <c r="I27" s="282">
        <v>4478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51</v>
      </c>
      <c r="C29" s="278">
        <v>3288</v>
      </c>
      <c r="D29" s="279">
        <v>142</v>
      </c>
      <c r="E29" s="280">
        <v>4.5136681500317861</v>
      </c>
      <c r="F29" s="281">
        <v>3146</v>
      </c>
      <c r="G29" s="288">
        <v>-253</v>
      </c>
      <c r="H29" s="280">
        <v>-7.1448743292855124</v>
      </c>
      <c r="I29" s="282">
        <v>3541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52</v>
      </c>
      <c r="C31" s="278">
        <v>2444</v>
      </c>
      <c r="D31" s="279">
        <v>24</v>
      </c>
      <c r="E31" s="280">
        <v>0.99173553719008267</v>
      </c>
      <c r="F31" s="281">
        <v>2420</v>
      </c>
      <c r="G31" s="288">
        <v>-187</v>
      </c>
      <c r="H31" s="280">
        <v>-7.1075636640060811</v>
      </c>
      <c r="I31" s="282">
        <v>2631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53</v>
      </c>
      <c r="C33" s="260">
        <v>3995</v>
      </c>
      <c r="D33" s="261">
        <v>58</v>
      </c>
      <c r="E33" s="262">
        <v>1.4732029464058927</v>
      </c>
      <c r="F33" s="263">
        <v>3937</v>
      </c>
      <c r="G33" s="261">
        <v>-366</v>
      </c>
      <c r="H33" s="262">
        <v>-8.3925705113506091</v>
      </c>
      <c r="I33" s="264">
        <v>4361</v>
      </c>
      <c r="L33" s="40"/>
    </row>
    <row r="34" spans="2:12" s="33" customFormat="1" ht="12.95" customHeight="1" x14ac:dyDescent="0.2">
      <c r="B34" s="289" t="s">
        <v>54</v>
      </c>
      <c r="C34" s="272">
        <v>3402</v>
      </c>
      <c r="D34" s="273">
        <v>60</v>
      </c>
      <c r="E34" s="274">
        <v>1.7953321364452424</v>
      </c>
      <c r="F34" s="275">
        <v>3342</v>
      </c>
      <c r="G34" s="273">
        <v>-453</v>
      </c>
      <c r="H34" s="274">
        <v>-11.750972762645914</v>
      </c>
      <c r="I34" s="276">
        <v>3855</v>
      </c>
      <c r="L34" s="40"/>
    </row>
    <row r="35" spans="2:12" s="33" customFormat="1" ht="12.95" customHeight="1" x14ac:dyDescent="0.2">
      <c r="B35" s="277" t="s">
        <v>55</v>
      </c>
      <c r="C35" s="278">
        <v>7397</v>
      </c>
      <c r="D35" s="279">
        <v>118</v>
      </c>
      <c r="E35" s="280">
        <v>1.6211017996977606</v>
      </c>
      <c r="F35" s="281">
        <v>7279</v>
      </c>
      <c r="G35" s="279">
        <v>-819</v>
      </c>
      <c r="H35" s="280">
        <v>-9.9683544303797476</v>
      </c>
      <c r="I35" s="282">
        <v>8216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56</v>
      </c>
      <c r="C37" s="278">
        <v>1789</v>
      </c>
      <c r="D37" s="279">
        <v>84</v>
      </c>
      <c r="E37" s="280">
        <v>4.9266862170087977</v>
      </c>
      <c r="F37" s="281">
        <v>1705</v>
      </c>
      <c r="G37" s="279">
        <v>-127</v>
      </c>
      <c r="H37" s="280">
        <v>-6.6283924843423794</v>
      </c>
      <c r="I37" s="282">
        <v>1916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57</v>
      </c>
      <c r="C39" s="260">
        <v>1598</v>
      </c>
      <c r="D39" s="261">
        <v>-16</v>
      </c>
      <c r="E39" s="262">
        <v>-0.99132589838909546</v>
      </c>
      <c r="F39" s="263">
        <v>1614</v>
      </c>
      <c r="G39" s="261">
        <v>-81</v>
      </c>
      <c r="H39" s="262">
        <v>-4.8243001786777846</v>
      </c>
      <c r="I39" s="264">
        <v>1679</v>
      </c>
      <c r="L39" s="40"/>
    </row>
    <row r="40" spans="2:12" s="33" customFormat="1" ht="12.95" customHeight="1" x14ac:dyDescent="0.2">
      <c r="B40" s="265" t="s">
        <v>58</v>
      </c>
      <c r="C40" s="266">
        <v>2408</v>
      </c>
      <c r="D40" s="267">
        <v>-16</v>
      </c>
      <c r="E40" s="268">
        <v>-0.66006600660066006</v>
      </c>
      <c r="F40" s="269">
        <v>2424</v>
      </c>
      <c r="G40" s="267">
        <v>-148</v>
      </c>
      <c r="H40" s="268">
        <v>-5.7902973395931143</v>
      </c>
      <c r="I40" s="270">
        <v>2556</v>
      </c>
      <c r="L40" s="40"/>
    </row>
    <row r="41" spans="2:12" s="33" customFormat="1" ht="12.95" customHeight="1" x14ac:dyDescent="0.2">
      <c r="B41" s="265" t="s">
        <v>59</v>
      </c>
      <c r="C41" s="266">
        <v>629</v>
      </c>
      <c r="D41" s="267">
        <v>0</v>
      </c>
      <c r="E41" s="268">
        <v>0</v>
      </c>
      <c r="F41" s="269">
        <v>629</v>
      </c>
      <c r="G41" s="267">
        <v>-63</v>
      </c>
      <c r="H41" s="268">
        <v>-9.1040462427745652</v>
      </c>
      <c r="I41" s="270">
        <v>692</v>
      </c>
      <c r="L41" s="40"/>
    </row>
    <row r="42" spans="2:12" s="33" customFormat="1" ht="12.95" customHeight="1" x14ac:dyDescent="0.2">
      <c r="B42" s="265" t="s">
        <v>60</v>
      </c>
      <c r="C42" s="266">
        <v>855</v>
      </c>
      <c r="D42" s="267">
        <v>-12</v>
      </c>
      <c r="E42" s="268">
        <v>-1.3840830449826991</v>
      </c>
      <c r="F42" s="269">
        <v>867</v>
      </c>
      <c r="G42" s="267">
        <v>-26</v>
      </c>
      <c r="H42" s="268">
        <v>-2.9511918274687856</v>
      </c>
      <c r="I42" s="270">
        <v>881</v>
      </c>
      <c r="L42" s="40"/>
    </row>
    <row r="43" spans="2:12" s="33" customFormat="1" ht="12.95" customHeight="1" x14ac:dyDescent="0.2">
      <c r="B43" s="271" t="s">
        <v>61</v>
      </c>
      <c r="C43" s="272">
        <v>2993</v>
      </c>
      <c r="D43" s="273">
        <v>-54</v>
      </c>
      <c r="E43" s="274">
        <v>-1.7722349852313752</v>
      </c>
      <c r="F43" s="275">
        <v>3047</v>
      </c>
      <c r="G43" s="273">
        <v>-210</v>
      </c>
      <c r="H43" s="274">
        <v>-6.556353418669997</v>
      </c>
      <c r="I43" s="276">
        <v>3203</v>
      </c>
      <c r="L43" s="40"/>
    </row>
    <row r="44" spans="2:12" s="33" customFormat="1" ht="12.95" customHeight="1" x14ac:dyDescent="0.2">
      <c r="B44" s="277" t="s">
        <v>62</v>
      </c>
      <c r="C44" s="278">
        <v>8483</v>
      </c>
      <c r="D44" s="279">
        <v>-98</v>
      </c>
      <c r="E44" s="280">
        <v>-1.1420580351940335</v>
      </c>
      <c r="F44" s="281">
        <v>8581</v>
      </c>
      <c r="G44" s="279">
        <v>-528</v>
      </c>
      <c r="H44" s="280">
        <v>-5.8595050493840857</v>
      </c>
      <c r="I44" s="282">
        <v>9011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63</v>
      </c>
      <c r="C46" s="260">
        <v>533</v>
      </c>
      <c r="D46" s="261">
        <v>7</v>
      </c>
      <c r="E46" s="262">
        <v>1.3307984790874523</v>
      </c>
      <c r="F46" s="263">
        <v>526</v>
      </c>
      <c r="G46" s="261">
        <v>-84</v>
      </c>
      <c r="H46" s="262">
        <v>-13.614262560777956</v>
      </c>
      <c r="I46" s="264">
        <v>617</v>
      </c>
      <c r="L46" s="40"/>
    </row>
    <row r="47" spans="2:12" s="33" customFormat="1" ht="12.95" customHeight="1" x14ac:dyDescent="0.2">
      <c r="B47" s="265" t="s">
        <v>64</v>
      </c>
      <c r="C47" s="266">
        <v>884</v>
      </c>
      <c r="D47" s="267">
        <v>87</v>
      </c>
      <c r="E47" s="268">
        <v>10.915934755332497</v>
      </c>
      <c r="F47" s="269">
        <v>797</v>
      </c>
      <c r="G47" s="267">
        <v>-95</v>
      </c>
      <c r="H47" s="268">
        <v>-9.7037793667007151</v>
      </c>
      <c r="I47" s="270">
        <v>979</v>
      </c>
      <c r="L47" s="40"/>
    </row>
    <row r="48" spans="2:12" s="33" customFormat="1" ht="12.95" customHeight="1" x14ac:dyDescent="0.2">
      <c r="B48" s="265" t="s">
        <v>65</v>
      </c>
      <c r="C48" s="266">
        <v>1280</v>
      </c>
      <c r="D48" s="267">
        <v>-50</v>
      </c>
      <c r="E48" s="268">
        <v>-3.7593984962406015</v>
      </c>
      <c r="F48" s="269">
        <v>1330</v>
      </c>
      <c r="G48" s="267">
        <v>-77</v>
      </c>
      <c r="H48" s="268">
        <v>-5.6742815033161387</v>
      </c>
      <c r="I48" s="270">
        <v>1357</v>
      </c>
      <c r="L48" s="40"/>
    </row>
    <row r="49" spans="2:12" s="33" customFormat="1" ht="12.95" customHeight="1" x14ac:dyDescent="0.2">
      <c r="B49" s="265" t="s">
        <v>66</v>
      </c>
      <c r="C49" s="266">
        <v>529</v>
      </c>
      <c r="D49" s="267">
        <v>16</v>
      </c>
      <c r="E49" s="268">
        <v>3.1189083820662766</v>
      </c>
      <c r="F49" s="269">
        <v>513</v>
      </c>
      <c r="G49" s="267">
        <v>21</v>
      </c>
      <c r="H49" s="268">
        <v>4.1338582677165361</v>
      </c>
      <c r="I49" s="270">
        <v>508</v>
      </c>
      <c r="L49" s="40"/>
    </row>
    <row r="50" spans="2:12" s="33" customFormat="1" ht="12.95" customHeight="1" x14ac:dyDescent="0.2">
      <c r="B50" s="265" t="s">
        <v>67</v>
      </c>
      <c r="C50" s="266">
        <v>1238</v>
      </c>
      <c r="D50" s="267">
        <v>3</v>
      </c>
      <c r="E50" s="268">
        <v>0.24291497975708504</v>
      </c>
      <c r="F50" s="269">
        <v>1235</v>
      </c>
      <c r="G50" s="267">
        <v>-140</v>
      </c>
      <c r="H50" s="268">
        <v>-10.159651669085632</v>
      </c>
      <c r="I50" s="270">
        <v>1378</v>
      </c>
      <c r="L50" s="40"/>
    </row>
    <row r="51" spans="2:12" s="33" customFormat="1" ht="12.95" customHeight="1" x14ac:dyDescent="0.2">
      <c r="B51" s="265" t="s">
        <v>68</v>
      </c>
      <c r="C51" s="266">
        <v>322</v>
      </c>
      <c r="D51" s="267">
        <v>5</v>
      </c>
      <c r="E51" s="268">
        <v>1.5772870662460567</v>
      </c>
      <c r="F51" s="269">
        <v>317</v>
      </c>
      <c r="G51" s="267">
        <v>-23</v>
      </c>
      <c r="H51" s="268">
        <v>-6.666666666666667</v>
      </c>
      <c r="I51" s="270">
        <v>345</v>
      </c>
      <c r="L51" s="40"/>
    </row>
    <row r="52" spans="2:12" s="33" customFormat="1" ht="12.95" customHeight="1" x14ac:dyDescent="0.2">
      <c r="B52" s="265" t="s">
        <v>69</v>
      </c>
      <c r="C52" s="266">
        <v>253</v>
      </c>
      <c r="D52" s="267">
        <v>15</v>
      </c>
      <c r="E52" s="268">
        <v>6.3025210084033612</v>
      </c>
      <c r="F52" s="269">
        <v>238</v>
      </c>
      <c r="G52" s="267">
        <v>27</v>
      </c>
      <c r="H52" s="268">
        <v>11.946902654867257</v>
      </c>
      <c r="I52" s="270">
        <v>226</v>
      </c>
      <c r="L52" s="40"/>
    </row>
    <row r="53" spans="2:12" s="33" customFormat="1" ht="12.95" customHeight="1" x14ac:dyDescent="0.2">
      <c r="B53" s="265" t="s">
        <v>70</v>
      </c>
      <c r="C53" s="266">
        <v>1745</v>
      </c>
      <c r="D53" s="267">
        <v>48</v>
      </c>
      <c r="E53" s="268">
        <v>2.828520919269299</v>
      </c>
      <c r="F53" s="269">
        <v>1697</v>
      </c>
      <c r="G53" s="267">
        <v>-160</v>
      </c>
      <c r="H53" s="268">
        <v>-8.3989501312335957</v>
      </c>
      <c r="I53" s="270">
        <v>1905</v>
      </c>
      <c r="L53" s="40"/>
    </row>
    <row r="54" spans="2:12" s="33" customFormat="1" ht="12.95" customHeight="1" x14ac:dyDescent="0.2">
      <c r="B54" s="271" t="s">
        <v>71</v>
      </c>
      <c r="C54" s="272">
        <v>535</v>
      </c>
      <c r="D54" s="273">
        <v>40</v>
      </c>
      <c r="E54" s="274">
        <v>8.0808080808080813</v>
      </c>
      <c r="F54" s="275">
        <v>495</v>
      </c>
      <c r="G54" s="273">
        <v>-56</v>
      </c>
      <c r="H54" s="274">
        <v>-9.4754653130287654</v>
      </c>
      <c r="I54" s="276">
        <v>591</v>
      </c>
      <c r="L54" s="40"/>
    </row>
    <row r="55" spans="2:12" s="33" customFormat="1" ht="12.95" customHeight="1" x14ac:dyDescent="0.2">
      <c r="B55" s="277" t="s">
        <v>72</v>
      </c>
      <c r="C55" s="278">
        <v>7319</v>
      </c>
      <c r="D55" s="279">
        <v>171</v>
      </c>
      <c r="E55" s="280">
        <v>2.3922775601566872</v>
      </c>
      <c r="F55" s="281">
        <v>7148</v>
      </c>
      <c r="G55" s="279">
        <v>-587</v>
      </c>
      <c r="H55" s="280">
        <v>-7.4247407032633443</v>
      </c>
      <c r="I55" s="282">
        <v>7906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73</v>
      </c>
      <c r="C57" s="260">
        <v>14990</v>
      </c>
      <c r="D57" s="261">
        <v>841</v>
      </c>
      <c r="E57" s="262">
        <v>5.943882959926496</v>
      </c>
      <c r="F57" s="263">
        <v>14149</v>
      </c>
      <c r="G57" s="261">
        <v>1068</v>
      </c>
      <c r="H57" s="262">
        <v>7.671311593161902</v>
      </c>
      <c r="I57" s="264">
        <v>13922</v>
      </c>
      <c r="L57" s="40"/>
    </row>
    <row r="58" spans="2:12" s="33" customFormat="1" ht="12.95" customHeight="1" x14ac:dyDescent="0.2">
      <c r="B58" s="265" t="s">
        <v>74</v>
      </c>
      <c r="C58" s="266">
        <v>1936</v>
      </c>
      <c r="D58" s="267">
        <v>128</v>
      </c>
      <c r="E58" s="268">
        <v>7.0796460176991154</v>
      </c>
      <c r="F58" s="269">
        <v>1808</v>
      </c>
      <c r="G58" s="267">
        <v>137</v>
      </c>
      <c r="H58" s="268">
        <v>7.6153418565869924</v>
      </c>
      <c r="I58" s="270">
        <v>1799</v>
      </c>
      <c r="L58" s="40"/>
    </row>
    <row r="59" spans="2:12" s="33" customFormat="1" ht="12.95" customHeight="1" x14ac:dyDescent="0.2">
      <c r="B59" s="265" t="s">
        <v>75</v>
      </c>
      <c r="C59" s="266">
        <v>1371</v>
      </c>
      <c r="D59" s="267">
        <v>15</v>
      </c>
      <c r="E59" s="268">
        <v>1.1061946902654867</v>
      </c>
      <c r="F59" s="269">
        <v>1356</v>
      </c>
      <c r="G59" s="267">
        <v>51</v>
      </c>
      <c r="H59" s="268">
        <v>3.8636363636363633</v>
      </c>
      <c r="I59" s="270">
        <v>1320</v>
      </c>
      <c r="L59" s="40"/>
    </row>
    <row r="60" spans="2:12" s="33" customFormat="1" ht="12.95" customHeight="1" x14ac:dyDescent="0.2">
      <c r="B60" s="271" t="s">
        <v>76</v>
      </c>
      <c r="C60" s="272">
        <v>2609</v>
      </c>
      <c r="D60" s="273">
        <v>139</v>
      </c>
      <c r="E60" s="274">
        <v>5.6275303643724701</v>
      </c>
      <c r="F60" s="275">
        <v>2470</v>
      </c>
      <c r="G60" s="273">
        <v>103</v>
      </c>
      <c r="H60" s="274">
        <v>4.1101356743814845</v>
      </c>
      <c r="I60" s="276">
        <v>2506</v>
      </c>
      <c r="L60" s="40"/>
    </row>
    <row r="61" spans="2:12" s="33" customFormat="1" ht="12.95" customHeight="1" x14ac:dyDescent="0.2">
      <c r="B61" s="277" t="s">
        <v>77</v>
      </c>
      <c r="C61" s="278">
        <v>20906</v>
      </c>
      <c r="D61" s="279">
        <v>1123</v>
      </c>
      <c r="E61" s="280">
        <v>5.676591012485467</v>
      </c>
      <c r="F61" s="281">
        <v>19783</v>
      </c>
      <c r="G61" s="279">
        <v>1359</v>
      </c>
      <c r="H61" s="280">
        <v>6.9524735253491583</v>
      </c>
      <c r="I61" s="282">
        <v>19547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78</v>
      </c>
      <c r="C63" s="260">
        <v>5760</v>
      </c>
      <c r="D63" s="261">
        <v>233</v>
      </c>
      <c r="E63" s="262">
        <v>4.2156685362764605</v>
      </c>
      <c r="F63" s="263">
        <v>5527</v>
      </c>
      <c r="G63" s="261">
        <v>-956</v>
      </c>
      <c r="H63" s="262">
        <v>-14.234663490172721</v>
      </c>
      <c r="I63" s="264">
        <v>6716</v>
      </c>
      <c r="L63" s="40"/>
    </row>
    <row r="64" spans="2:12" s="33" customFormat="1" ht="12.95" customHeight="1" x14ac:dyDescent="0.2">
      <c r="B64" s="265" t="s">
        <v>79</v>
      </c>
      <c r="C64" s="266">
        <v>1960</v>
      </c>
      <c r="D64" s="267">
        <v>135</v>
      </c>
      <c r="E64" s="268">
        <v>7.397260273972603</v>
      </c>
      <c r="F64" s="269">
        <v>1825</v>
      </c>
      <c r="G64" s="267">
        <v>-454</v>
      </c>
      <c r="H64" s="268">
        <v>-18.806959403479702</v>
      </c>
      <c r="I64" s="270">
        <v>2414</v>
      </c>
      <c r="L64" s="40"/>
    </row>
    <row r="65" spans="2:12" s="33" customFormat="1" ht="12.95" customHeight="1" x14ac:dyDescent="0.2">
      <c r="B65" s="271" t="s">
        <v>80</v>
      </c>
      <c r="C65" s="272">
        <v>8332</v>
      </c>
      <c r="D65" s="273">
        <v>422</v>
      </c>
      <c r="E65" s="274">
        <v>5.3350189633375473</v>
      </c>
      <c r="F65" s="275">
        <v>7910</v>
      </c>
      <c r="G65" s="273">
        <v>-1633</v>
      </c>
      <c r="H65" s="274">
        <v>-16.387355745107879</v>
      </c>
      <c r="I65" s="276">
        <v>9965</v>
      </c>
      <c r="L65" s="40"/>
    </row>
    <row r="66" spans="2:12" s="33" customFormat="1" ht="12.95" customHeight="1" x14ac:dyDescent="0.2">
      <c r="B66" s="277" t="s">
        <v>81</v>
      </c>
      <c r="C66" s="278">
        <v>16052</v>
      </c>
      <c r="D66" s="279">
        <v>790</v>
      </c>
      <c r="E66" s="280">
        <v>5.1762547503603722</v>
      </c>
      <c r="F66" s="281">
        <v>15262</v>
      </c>
      <c r="G66" s="279">
        <v>-3043</v>
      </c>
      <c r="H66" s="280">
        <v>-15.936108929039017</v>
      </c>
      <c r="I66" s="282">
        <v>19095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82</v>
      </c>
      <c r="C68" s="260">
        <v>3417</v>
      </c>
      <c r="D68" s="261">
        <v>2</v>
      </c>
      <c r="E68" s="262">
        <v>5.8565153733528552E-2</v>
      </c>
      <c r="F68" s="263">
        <v>3415</v>
      </c>
      <c r="G68" s="261">
        <v>-219</v>
      </c>
      <c r="H68" s="262">
        <v>-6.0231023102310228</v>
      </c>
      <c r="I68" s="264">
        <v>3636</v>
      </c>
      <c r="L68" s="40"/>
    </row>
    <row r="69" spans="2:12" s="33" customFormat="1" ht="12.95" customHeight="1" x14ac:dyDescent="0.2">
      <c r="B69" s="271" t="s">
        <v>83</v>
      </c>
      <c r="C69" s="272">
        <v>1760</v>
      </c>
      <c r="D69" s="273">
        <v>74</v>
      </c>
      <c r="E69" s="274">
        <v>4.3890865954922891</v>
      </c>
      <c r="F69" s="275">
        <v>1686</v>
      </c>
      <c r="G69" s="273">
        <v>-205</v>
      </c>
      <c r="H69" s="274">
        <v>-10.432569974554708</v>
      </c>
      <c r="I69" s="276">
        <v>1965</v>
      </c>
      <c r="L69" s="40"/>
    </row>
    <row r="70" spans="2:12" s="33" customFormat="1" ht="12.95" customHeight="1" x14ac:dyDescent="0.2">
      <c r="B70" s="277" t="s">
        <v>84</v>
      </c>
      <c r="C70" s="278">
        <v>5177</v>
      </c>
      <c r="D70" s="279">
        <v>76</v>
      </c>
      <c r="E70" s="280">
        <v>1.4899039404038423</v>
      </c>
      <c r="F70" s="281">
        <v>5101</v>
      </c>
      <c r="G70" s="279">
        <v>-424</v>
      </c>
      <c r="H70" s="280">
        <v>-7.5700767720049997</v>
      </c>
      <c r="I70" s="282">
        <v>5601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85</v>
      </c>
      <c r="C72" s="260">
        <v>1578</v>
      </c>
      <c r="D72" s="261">
        <v>91</v>
      </c>
      <c r="E72" s="262">
        <v>6.1197041022192336</v>
      </c>
      <c r="F72" s="263">
        <v>1487</v>
      </c>
      <c r="G72" s="261">
        <v>-103</v>
      </c>
      <c r="H72" s="262">
        <v>-6.127305175490779</v>
      </c>
      <c r="I72" s="264">
        <v>1681</v>
      </c>
      <c r="L72" s="40"/>
    </row>
    <row r="73" spans="2:12" s="33" customFormat="1" ht="12.95" customHeight="1" x14ac:dyDescent="0.2">
      <c r="B73" s="265" t="s">
        <v>86</v>
      </c>
      <c r="C73" s="266">
        <v>449</v>
      </c>
      <c r="D73" s="267">
        <v>26</v>
      </c>
      <c r="E73" s="268">
        <v>6.1465721040189125</v>
      </c>
      <c r="F73" s="269">
        <v>423</v>
      </c>
      <c r="G73" s="267">
        <v>-26</v>
      </c>
      <c r="H73" s="268">
        <v>-5.4736842105263159</v>
      </c>
      <c r="I73" s="270">
        <v>475</v>
      </c>
      <c r="L73" s="40"/>
    </row>
    <row r="74" spans="2:12" s="33" customFormat="1" ht="12.95" customHeight="1" x14ac:dyDescent="0.2">
      <c r="B74" s="265" t="s">
        <v>87</v>
      </c>
      <c r="C74" s="266">
        <v>586</v>
      </c>
      <c r="D74" s="267">
        <v>38</v>
      </c>
      <c r="E74" s="268">
        <v>6.9343065693430654</v>
      </c>
      <c r="F74" s="269">
        <v>548</v>
      </c>
      <c r="G74" s="267">
        <v>-56</v>
      </c>
      <c r="H74" s="268">
        <v>-8.722741433021806</v>
      </c>
      <c r="I74" s="270">
        <v>642</v>
      </c>
      <c r="L74" s="40"/>
    </row>
    <row r="75" spans="2:12" s="33" customFormat="1" ht="12.95" customHeight="1" x14ac:dyDescent="0.2">
      <c r="B75" s="271" t="s">
        <v>88</v>
      </c>
      <c r="C75" s="272">
        <v>1506</v>
      </c>
      <c r="D75" s="273">
        <v>94</v>
      </c>
      <c r="E75" s="274">
        <v>6.6572237960339935</v>
      </c>
      <c r="F75" s="275">
        <v>1412</v>
      </c>
      <c r="G75" s="273">
        <v>-137</v>
      </c>
      <c r="H75" s="274">
        <v>-8.3384053560559952</v>
      </c>
      <c r="I75" s="276">
        <v>1643</v>
      </c>
      <c r="L75" s="40"/>
    </row>
    <row r="76" spans="2:12" s="33" customFormat="1" ht="12.95" customHeight="1" x14ac:dyDescent="0.2">
      <c r="B76" s="277" t="s">
        <v>89</v>
      </c>
      <c r="C76" s="278">
        <v>4119</v>
      </c>
      <c r="D76" s="279">
        <v>249</v>
      </c>
      <c r="E76" s="280">
        <v>6.4341085271317837</v>
      </c>
      <c r="F76" s="281">
        <v>3870</v>
      </c>
      <c r="G76" s="279">
        <v>-322</v>
      </c>
      <c r="H76" s="280">
        <v>-7.2506192299031751</v>
      </c>
      <c r="I76" s="282">
        <v>4441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90</v>
      </c>
      <c r="C78" s="278">
        <v>17939</v>
      </c>
      <c r="D78" s="279">
        <v>1062</v>
      </c>
      <c r="E78" s="280">
        <v>6.2925875451798303</v>
      </c>
      <c r="F78" s="281">
        <v>16877</v>
      </c>
      <c r="G78" s="279">
        <v>-1862</v>
      </c>
      <c r="H78" s="280">
        <v>-9.403565476491087</v>
      </c>
      <c r="I78" s="282">
        <v>19801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91</v>
      </c>
      <c r="C80" s="278">
        <v>7072</v>
      </c>
      <c r="D80" s="279">
        <v>-179</v>
      </c>
      <c r="E80" s="280">
        <v>-2.4686250172390016</v>
      </c>
      <c r="F80" s="281">
        <v>7251</v>
      </c>
      <c r="G80" s="279">
        <v>-164</v>
      </c>
      <c r="H80" s="280">
        <v>-2.2664455500276395</v>
      </c>
      <c r="I80" s="282">
        <v>7236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92</v>
      </c>
      <c r="C82" s="278">
        <v>2653</v>
      </c>
      <c r="D82" s="279">
        <v>81</v>
      </c>
      <c r="E82" s="280">
        <v>3.1493001555209954</v>
      </c>
      <c r="F82" s="281">
        <v>2572</v>
      </c>
      <c r="G82" s="279">
        <v>-70</v>
      </c>
      <c r="H82" s="280">
        <v>-2.5706940874035991</v>
      </c>
      <c r="I82" s="282">
        <v>2723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93</v>
      </c>
      <c r="C84" s="260">
        <v>1415</v>
      </c>
      <c r="D84" s="261">
        <v>17</v>
      </c>
      <c r="E84" s="262">
        <v>1.2160228898426324</v>
      </c>
      <c r="F84" s="263">
        <v>1398</v>
      </c>
      <c r="G84" s="261">
        <v>-13</v>
      </c>
      <c r="H84" s="262">
        <v>-0.9103641456582634</v>
      </c>
      <c r="I84" s="264">
        <v>1428</v>
      </c>
      <c r="L84" s="40"/>
    </row>
    <row r="85" spans="2:12" s="33" customFormat="1" ht="12.95" customHeight="1" x14ac:dyDescent="0.2">
      <c r="B85" s="265" t="s">
        <v>94</v>
      </c>
      <c r="C85" s="266">
        <v>4802</v>
      </c>
      <c r="D85" s="267">
        <v>-52</v>
      </c>
      <c r="E85" s="268">
        <v>-1.0712814173877214</v>
      </c>
      <c r="F85" s="269">
        <v>4854</v>
      </c>
      <c r="G85" s="267">
        <v>-314</v>
      </c>
      <c r="H85" s="268">
        <v>-6.1376075058639561</v>
      </c>
      <c r="I85" s="270">
        <v>5116</v>
      </c>
      <c r="L85" s="40"/>
    </row>
    <row r="86" spans="2:12" s="33" customFormat="1" ht="12.95" customHeight="1" x14ac:dyDescent="0.2">
      <c r="B86" s="271" t="s">
        <v>95</v>
      </c>
      <c r="C86" s="272">
        <v>2403</v>
      </c>
      <c r="D86" s="273">
        <v>-45</v>
      </c>
      <c r="E86" s="274">
        <v>-1.8382352941176472</v>
      </c>
      <c r="F86" s="275">
        <v>2448</v>
      </c>
      <c r="G86" s="273">
        <v>-12</v>
      </c>
      <c r="H86" s="274">
        <v>-0.49689440993788819</v>
      </c>
      <c r="I86" s="276">
        <v>2415</v>
      </c>
      <c r="L86" s="40"/>
    </row>
    <row r="87" spans="2:12" s="33" customFormat="1" ht="12.95" customHeight="1" x14ac:dyDescent="0.2">
      <c r="B87" s="277" t="s">
        <v>96</v>
      </c>
      <c r="C87" s="278">
        <v>8620</v>
      </c>
      <c r="D87" s="279">
        <v>-80</v>
      </c>
      <c r="E87" s="280">
        <v>-0.91954022988505746</v>
      </c>
      <c r="F87" s="281">
        <v>8700</v>
      </c>
      <c r="G87" s="279">
        <v>-339</v>
      </c>
      <c r="H87" s="280">
        <v>-3.7839044536220565</v>
      </c>
      <c r="I87" s="282">
        <v>8959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97</v>
      </c>
      <c r="C89" s="278">
        <v>831</v>
      </c>
      <c r="D89" s="279">
        <v>-2</v>
      </c>
      <c r="E89" s="280">
        <v>-0.24009603841536614</v>
      </c>
      <c r="F89" s="281">
        <v>833</v>
      </c>
      <c r="G89" s="279">
        <v>-103</v>
      </c>
      <c r="H89" s="280">
        <v>-11.027837259100643</v>
      </c>
      <c r="I89" s="282">
        <v>934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98</v>
      </c>
      <c r="C91" s="278">
        <v>989</v>
      </c>
      <c r="D91" s="279">
        <v>5</v>
      </c>
      <c r="E91" s="280">
        <v>0.50813008130081294</v>
      </c>
      <c r="F91" s="281">
        <v>984</v>
      </c>
      <c r="G91" s="279">
        <v>-157</v>
      </c>
      <c r="H91" s="280">
        <v>-13.699825479930192</v>
      </c>
      <c r="I91" s="282">
        <v>1146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99</v>
      </c>
      <c r="C93" s="278">
        <v>796</v>
      </c>
      <c r="D93" s="279">
        <v>18</v>
      </c>
      <c r="E93" s="280">
        <v>2.3136246786632388</v>
      </c>
      <c r="F93" s="281">
        <v>778</v>
      </c>
      <c r="G93" s="279">
        <v>-144</v>
      </c>
      <c r="H93" s="280">
        <v>-15.319148936170212</v>
      </c>
      <c r="I93" s="282">
        <v>940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100</v>
      </c>
      <c r="C95" s="278">
        <v>167631</v>
      </c>
      <c r="D95" s="279">
        <v>3485</v>
      </c>
      <c r="E95" s="280">
        <v>2.1231099143445471</v>
      </c>
      <c r="F95" s="281">
        <v>164146</v>
      </c>
      <c r="G95" s="279">
        <v>-9481</v>
      </c>
      <c r="H95" s="280">
        <v>-5.3531098965626276</v>
      </c>
      <c r="I95" s="282">
        <v>177112</v>
      </c>
      <c r="L95" s="40"/>
    </row>
    <row r="117" spans="2:2" x14ac:dyDescent="0.35">
      <c r="B117" s="69" t="s">
        <v>17</v>
      </c>
    </row>
    <row r="118" spans="2:2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showGridLines="0" view="pageBreakPreview" zoomScale="110" zoomScaleNormal="130" zoomScaleSheetLayoutView="110" workbookViewId="0">
      <selection activeCell="E59" sqref="E59"/>
    </sheetView>
  </sheetViews>
  <sheetFormatPr baseColWidth="10" defaultColWidth="11.42578125" defaultRowHeight="15" x14ac:dyDescent="0.35"/>
  <cols>
    <col min="1" max="1" width="3.140625" style="9" customWidth="1"/>
    <col min="2" max="2" width="23.140625" style="9" customWidth="1"/>
    <col min="3" max="3" width="10.28515625" style="9" customWidth="1"/>
    <col min="4" max="6" width="9.7109375" style="9" customWidth="1"/>
    <col min="7" max="8" width="8.85546875" style="9" customWidth="1"/>
    <col min="9" max="9" width="9.7109375" style="9" customWidth="1"/>
    <col min="10" max="10" width="3.140625" style="9" customWidth="1"/>
    <col min="11" max="16384" width="11.42578125" style="9"/>
  </cols>
  <sheetData>
    <row r="1" spans="1:13" s="5" customFormat="1" x14ac:dyDescent="0.3">
      <c r="B1" s="137"/>
    </row>
    <row r="2" spans="1:13" s="5" customFormat="1" x14ac:dyDescent="0.3">
      <c r="B2" s="137"/>
    </row>
    <row r="3" spans="1:13" s="5" customFormat="1" x14ac:dyDescent="0.3">
      <c r="B3" s="137"/>
    </row>
    <row r="4" spans="1:13" s="5" customFormat="1" x14ac:dyDescent="0.3">
      <c r="B4" s="137"/>
    </row>
    <row r="5" spans="1:13" s="5" customFormat="1" ht="18" customHeight="1" x14ac:dyDescent="0.3">
      <c r="A5" s="76"/>
      <c r="B5" s="77" t="str">
        <f>'Pag1'!$B$5</f>
        <v>agosto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3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8" x14ac:dyDescent="0.35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19.5" x14ac:dyDescent="0.35">
      <c r="A8" s="80"/>
      <c r="B8" s="237" t="s">
        <v>111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5" customHeight="1" x14ac:dyDescent="0.35">
      <c r="A10" s="80"/>
      <c r="B10" s="239"/>
      <c r="C10" s="240" t="str">
        <f>'Pag1'!C9</f>
        <v>agosto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5" customHeight="1" x14ac:dyDescent="0.35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julio 2025</v>
      </c>
      <c r="F11" s="249"/>
      <c r="G11" s="250"/>
      <c r="H11" s="248" t="str">
        <f>'Pag1'!$H$10</f>
        <v>agosto 2024</v>
      </c>
      <c r="I11" s="251"/>
      <c r="J11" s="80"/>
    </row>
    <row r="12" spans="1:13" ht="12.95" customHeight="1" x14ac:dyDescent="0.35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5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5" customHeight="1" x14ac:dyDescent="0.2">
      <c r="B14" s="259" t="s">
        <v>38</v>
      </c>
      <c r="C14" s="260">
        <v>1666</v>
      </c>
      <c r="D14" s="261">
        <v>-23</v>
      </c>
      <c r="E14" s="262">
        <v>-1.3617525162818236</v>
      </c>
      <c r="F14" s="263">
        <v>1689</v>
      </c>
      <c r="G14" s="261">
        <v>-150</v>
      </c>
      <c r="H14" s="262">
        <v>-8.2599118942731273</v>
      </c>
      <c r="I14" s="264">
        <v>1816</v>
      </c>
      <c r="L14" s="40"/>
    </row>
    <row r="15" spans="1:13" s="33" customFormat="1" ht="12.95" customHeight="1" x14ac:dyDescent="0.2">
      <c r="B15" s="265" t="s">
        <v>39</v>
      </c>
      <c r="C15" s="266">
        <v>3841</v>
      </c>
      <c r="D15" s="267">
        <v>61</v>
      </c>
      <c r="E15" s="268">
        <v>1.6137566137566137</v>
      </c>
      <c r="F15" s="269">
        <v>3780</v>
      </c>
      <c r="G15" s="267">
        <v>-348</v>
      </c>
      <c r="H15" s="268">
        <v>-8.3074719503461445</v>
      </c>
      <c r="I15" s="270">
        <v>4189</v>
      </c>
      <c r="L15" s="40"/>
    </row>
    <row r="16" spans="1:13" s="33" customFormat="1" ht="12.95" customHeight="1" x14ac:dyDescent="0.2">
      <c r="B16" s="265" t="s">
        <v>40</v>
      </c>
      <c r="C16" s="266">
        <v>2222</v>
      </c>
      <c r="D16" s="267">
        <v>39</v>
      </c>
      <c r="E16" s="268">
        <v>1.7865322950068714</v>
      </c>
      <c r="F16" s="269">
        <v>2183</v>
      </c>
      <c r="G16" s="267">
        <v>-305</v>
      </c>
      <c r="H16" s="268">
        <v>-12.069647803719825</v>
      </c>
      <c r="I16" s="270">
        <v>2527</v>
      </c>
      <c r="L16" s="40"/>
    </row>
    <row r="17" spans="2:12" s="33" customFormat="1" ht="12.95" customHeight="1" x14ac:dyDescent="0.2">
      <c r="B17" s="265" t="s">
        <v>41</v>
      </c>
      <c r="C17" s="266">
        <v>2867</v>
      </c>
      <c r="D17" s="267">
        <v>-15</v>
      </c>
      <c r="E17" s="268">
        <v>-0.52047189451769604</v>
      </c>
      <c r="F17" s="269">
        <v>2882</v>
      </c>
      <c r="G17" s="267">
        <v>-100</v>
      </c>
      <c r="H17" s="268">
        <v>-3.3704078193461413</v>
      </c>
      <c r="I17" s="270">
        <v>2967</v>
      </c>
      <c r="L17" s="40"/>
    </row>
    <row r="18" spans="2:12" s="33" customFormat="1" ht="12.95" customHeight="1" x14ac:dyDescent="0.2">
      <c r="B18" s="265" t="s">
        <v>42</v>
      </c>
      <c r="C18" s="266">
        <v>1243</v>
      </c>
      <c r="D18" s="267">
        <v>-24</v>
      </c>
      <c r="E18" s="268">
        <v>-1.8942383583267564</v>
      </c>
      <c r="F18" s="269">
        <v>1267</v>
      </c>
      <c r="G18" s="267">
        <v>-17</v>
      </c>
      <c r="H18" s="268">
        <v>-1.3492063492063493</v>
      </c>
      <c r="I18" s="270">
        <v>1260</v>
      </c>
      <c r="L18" s="40"/>
    </row>
    <row r="19" spans="2:12" s="33" customFormat="1" ht="12.95" customHeight="1" x14ac:dyDescent="0.2">
      <c r="B19" s="265" t="s">
        <v>43</v>
      </c>
      <c r="C19" s="266">
        <v>1731</v>
      </c>
      <c r="D19" s="267">
        <v>38</v>
      </c>
      <c r="E19" s="268">
        <v>2.244536326048435</v>
      </c>
      <c r="F19" s="269">
        <v>1693</v>
      </c>
      <c r="G19" s="267">
        <v>-209</v>
      </c>
      <c r="H19" s="268">
        <v>-10.773195876288661</v>
      </c>
      <c r="I19" s="270">
        <v>1940</v>
      </c>
      <c r="L19" s="40"/>
    </row>
    <row r="20" spans="2:12" s="33" customFormat="1" ht="12.95" customHeight="1" x14ac:dyDescent="0.2">
      <c r="B20" s="265" t="s">
        <v>44</v>
      </c>
      <c r="C20" s="266">
        <v>3509</v>
      </c>
      <c r="D20" s="267">
        <v>-67</v>
      </c>
      <c r="E20" s="268">
        <v>-1.8736017897091721</v>
      </c>
      <c r="F20" s="269">
        <v>3576</v>
      </c>
      <c r="G20" s="267">
        <v>-26</v>
      </c>
      <c r="H20" s="268">
        <v>-0.73550212164073558</v>
      </c>
      <c r="I20" s="270">
        <v>3535</v>
      </c>
      <c r="L20" s="40"/>
    </row>
    <row r="21" spans="2:12" s="33" customFormat="1" ht="12.95" customHeight="1" x14ac:dyDescent="0.2">
      <c r="B21" s="271" t="s">
        <v>45</v>
      </c>
      <c r="C21" s="272">
        <v>6205</v>
      </c>
      <c r="D21" s="273">
        <v>95</v>
      </c>
      <c r="E21" s="274">
        <v>1.5548281505728314</v>
      </c>
      <c r="F21" s="275">
        <v>6110</v>
      </c>
      <c r="G21" s="273">
        <v>32</v>
      </c>
      <c r="H21" s="274">
        <v>0.51838652195042922</v>
      </c>
      <c r="I21" s="276">
        <v>6173</v>
      </c>
      <c r="L21" s="40"/>
    </row>
    <row r="22" spans="2:12" s="33" customFormat="1" ht="12.95" customHeight="1" x14ac:dyDescent="0.2">
      <c r="B22" s="277" t="s">
        <v>46</v>
      </c>
      <c r="C22" s="278">
        <v>23284</v>
      </c>
      <c r="D22" s="279">
        <v>104</v>
      </c>
      <c r="E22" s="280">
        <v>0.44866264020707503</v>
      </c>
      <c r="F22" s="281">
        <v>23180</v>
      </c>
      <c r="G22" s="279">
        <v>-1123</v>
      </c>
      <c r="H22" s="280">
        <v>-4.6011390174949813</v>
      </c>
      <c r="I22" s="282">
        <v>24407</v>
      </c>
      <c r="L22" s="40"/>
    </row>
    <row r="23" spans="2:12" s="33" customFormat="1" ht="6" customHeight="1" x14ac:dyDescent="0.2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5" customHeight="1" x14ac:dyDescent="0.2">
      <c r="B24" s="259" t="s">
        <v>47</v>
      </c>
      <c r="C24" s="260">
        <v>300</v>
      </c>
      <c r="D24" s="261">
        <v>2</v>
      </c>
      <c r="E24" s="262">
        <v>0.67114093959731547</v>
      </c>
      <c r="F24" s="263">
        <v>298</v>
      </c>
      <c r="G24" s="261">
        <v>-30</v>
      </c>
      <c r="H24" s="262">
        <v>-9.0909090909090917</v>
      </c>
      <c r="I24" s="264">
        <v>330</v>
      </c>
      <c r="L24" s="40"/>
    </row>
    <row r="25" spans="2:12" s="33" customFormat="1" ht="12.95" customHeight="1" x14ac:dyDescent="0.2">
      <c r="B25" s="265" t="s">
        <v>48</v>
      </c>
      <c r="C25" s="266">
        <v>170</v>
      </c>
      <c r="D25" s="267">
        <v>8</v>
      </c>
      <c r="E25" s="268">
        <v>4.9382716049382713</v>
      </c>
      <c r="F25" s="269">
        <v>162</v>
      </c>
      <c r="G25" s="267">
        <v>-24</v>
      </c>
      <c r="H25" s="268">
        <v>-12.371134020618557</v>
      </c>
      <c r="I25" s="270">
        <v>194</v>
      </c>
      <c r="L25" s="40"/>
    </row>
    <row r="26" spans="2:12" s="33" customFormat="1" ht="12.95" customHeight="1" x14ac:dyDescent="0.2">
      <c r="B26" s="271" t="s">
        <v>49</v>
      </c>
      <c r="C26" s="272">
        <v>1481</v>
      </c>
      <c r="D26" s="273">
        <v>37</v>
      </c>
      <c r="E26" s="274">
        <v>2.5623268698060944</v>
      </c>
      <c r="F26" s="275">
        <v>1444</v>
      </c>
      <c r="G26" s="273">
        <v>-97</v>
      </c>
      <c r="H26" s="274">
        <v>-6.1470215462610902</v>
      </c>
      <c r="I26" s="276">
        <v>1578</v>
      </c>
      <c r="L26" s="40"/>
    </row>
    <row r="27" spans="2:12" s="33" customFormat="1" ht="12.95" customHeight="1" x14ac:dyDescent="0.2">
      <c r="B27" s="277" t="s">
        <v>50</v>
      </c>
      <c r="C27" s="278">
        <v>1951</v>
      </c>
      <c r="D27" s="279">
        <v>47</v>
      </c>
      <c r="E27" s="280">
        <v>2.4684873949579833</v>
      </c>
      <c r="F27" s="281">
        <v>1904</v>
      </c>
      <c r="G27" s="279">
        <v>-151</v>
      </c>
      <c r="H27" s="280">
        <v>-7.1836346336822077</v>
      </c>
      <c r="I27" s="282">
        <v>2102</v>
      </c>
      <c r="L27" s="40"/>
    </row>
    <row r="28" spans="2:12" s="33" customFormat="1" ht="6" customHeight="1" x14ac:dyDescent="0.2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5" customHeight="1" x14ac:dyDescent="0.2">
      <c r="B29" s="277" t="s">
        <v>51</v>
      </c>
      <c r="C29" s="278">
        <v>1534</v>
      </c>
      <c r="D29" s="279">
        <v>86</v>
      </c>
      <c r="E29" s="280">
        <v>5.9392265193370166</v>
      </c>
      <c r="F29" s="281">
        <v>1448</v>
      </c>
      <c r="G29" s="288">
        <v>-92</v>
      </c>
      <c r="H29" s="280">
        <v>-5.6580565805658054</v>
      </c>
      <c r="I29" s="282">
        <v>1626</v>
      </c>
      <c r="L29" s="40"/>
    </row>
    <row r="30" spans="2:12" s="33" customFormat="1" ht="6" customHeight="1" x14ac:dyDescent="0.2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5" customHeight="1" x14ac:dyDescent="0.2">
      <c r="B31" s="277" t="s">
        <v>52</v>
      </c>
      <c r="C31" s="278">
        <v>1085</v>
      </c>
      <c r="D31" s="279">
        <v>31</v>
      </c>
      <c r="E31" s="280">
        <v>2.9411764705882351</v>
      </c>
      <c r="F31" s="281">
        <v>1054</v>
      </c>
      <c r="G31" s="288">
        <v>-56</v>
      </c>
      <c r="H31" s="280">
        <v>-4.9079754601226995</v>
      </c>
      <c r="I31" s="282">
        <v>1141</v>
      </c>
      <c r="L31" s="40"/>
    </row>
    <row r="32" spans="2:12" s="33" customFormat="1" ht="6" customHeight="1" x14ac:dyDescent="0.2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5" customHeight="1" x14ac:dyDescent="0.2">
      <c r="B33" s="259" t="s">
        <v>53</v>
      </c>
      <c r="C33" s="260">
        <v>1888</v>
      </c>
      <c r="D33" s="261">
        <v>84</v>
      </c>
      <c r="E33" s="262">
        <v>4.6563192904656319</v>
      </c>
      <c r="F33" s="263">
        <v>1804</v>
      </c>
      <c r="G33" s="261">
        <v>-182</v>
      </c>
      <c r="H33" s="262">
        <v>-8.7922705314009661</v>
      </c>
      <c r="I33" s="264">
        <v>2070</v>
      </c>
      <c r="L33" s="40"/>
    </row>
    <row r="34" spans="2:12" s="33" customFormat="1" ht="12.95" customHeight="1" x14ac:dyDescent="0.2">
      <c r="B34" s="289" t="s">
        <v>54</v>
      </c>
      <c r="C34" s="272">
        <v>1637</v>
      </c>
      <c r="D34" s="273">
        <v>41</v>
      </c>
      <c r="E34" s="274">
        <v>2.5689223057644108</v>
      </c>
      <c r="F34" s="275">
        <v>1596</v>
      </c>
      <c r="G34" s="273">
        <v>-221</v>
      </c>
      <c r="H34" s="274">
        <v>-11.894510226049515</v>
      </c>
      <c r="I34" s="276">
        <v>1858</v>
      </c>
      <c r="L34" s="40"/>
    </row>
    <row r="35" spans="2:12" s="33" customFormat="1" ht="12.95" customHeight="1" x14ac:dyDescent="0.2">
      <c r="B35" s="277" t="s">
        <v>55</v>
      </c>
      <c r="C35" s="278">
        <v>3525</v>
      </c>
      <c r="D35" s="279">
        <v>125</v>
      </c>
      <c r="E35" s="280">
        <v>3.6764705882352944</v>
      </c>
      <c r="F35" s="281">
        <v>3400</v>
      </c>
      <c r="G35" s="279">
        <v>-403</v>
      </c>
      <c r="H35" s="280">
        <v>-10.259674134419553</v>
      </c>
      <c r="I35" s="282">
        <v>3928</v>
      </c>
      <c r="L35" s="40"/>
    </row>
    <row r="36" spans="2:12" s="33" customFormat="1" ht="6" customHeight="1" x14ac:dyDescent="0.2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5" customHeight="1" x14ac:dyDescent="0.2">
      <c r="B37" s="277" t="s">
        <v>56</v>
      </c>
      <c r="C37" s="278">
        <v>794</v>
      </c>
      <c r="D37" s="279">
        <v>36</v>
      </c>
      <c r="E37" s="280">
        <v>4.7493403693931393</v>
      </c>
      <c r="F37" s="281">
        <v>758</v>
      </c>
      <c r="G37" s="279">
        <v>-92</v>
      </c>
      <c r="H37" s="280">
        <v>-10.383747178329571</v>
      </c>
      <c r="I37" s="282">
        <v>886</v>
      </c>
      <c r="L37" s="40"/>
    </row>
    <row r="38" spans="2:12" s="33" customFormat="1" ht="6" customHeight="1" x14ac:dyDescent="0.2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5" customHeight="1" x14ac:dyDescent="0.2">
      <c r="B39" s="259" t="s">
        <v>57</v>
      </c>
      <c r="C39" s="260">
        <v>778</v>
      </c>
      <c r="D39" s="261">
        <v>-2</v>
      </c>
      <c r="E39" s="262">
        <v>-0.25641025641025639</v>
      </c>
      <c r="F39" s="263">
        <v>780</v>
      </c>
      <c r="G39" s="261">
        <v>-73</v>
      </c>
      <c r="H39" s="262">
        <v>-8.5781433607520565</v>
      </c>
      <c r="I39" s="264">
        <v>851</v>
      </c>
      <c r="L39" s="40"/>
    </row>
    <row r="40" spans="2:12" s="33" customFormat="1" ht="12.95" customHeight="1" x14ac:dyDescent="0.2">
      <c r="B40" s="265" t="s">
        <v>58</v>
      </c>
      <c r="C40" s="266">
        <v>1202</v>
      </c>
      <c r="D40" s="267">
        <v>-39</v>
      </c>
      <c r="E40" s="268">
        <v>-3.1426269137792104</v>
      </c>
      <c r="F40" s="269">
        <v>1241</v>
      </c>
      <c r="G40" s="267">
        <v>-130</v>
      </c>
      <c r="H40" s="268">
        <v>-9.7597597597597598</v>
      </c>
      <c r="I40" s="270">
        <v>1332</v>
      </c>
      <c r="L40" s="40"/>
    </row>
    <row r="41" spans="2:12" s="33" customFormat="1" ht="12.95" customHeight="1" x14ac:dyDescent="0.2">
      <c r="B41" s="265" t="s">
        <v>59</v>
      </c>
      <c r="C41" s="266">
        <v>314</v>
      </c>
      <c r="D41" s="267">
        <v>25</v>
      </c>
      <c r="E41" s="268">
        <v>8.6505190311418687</v>
      </c>
      <c r="F41" s="269">
        <v>289</v>
      </c>
      <c r="G41" s="267">
        <v>-32</v>
      </c>
      <c r="H41" s="268">
        <v>-9.2485549132947966</v>
      </c>
      <c r="I41" s="270">
        <v>346</v>
      </c>
      <c r="L41" s="40"/>
    </row>
    <row r="42" spans="2:12" s="33" customFormat="1" ht="12.95" customHeight="1" x14ac:dyDescent="0.2">
      <c r="B42" s="265" t="s">
        <v>60</v>
      </c>
      <c r="C42" s="266">
        <v>386</v>
      </c>
      <c r="D42" s="267">
        <v>-15</v>
      </c>
      <c r="E42" s="268">
        <v>-3.7406483790523692</v>
      </c>
      <c r="F42" s="269">
        <v>401</v>
      </c>
      <c r="G42" s="267">
        <v>-35</v>
      </c>
      <c r="H42" s="268">
        <v>-8.31353919239905</v>
      </c>
      <c r="I42" s="270">
        <v>421</v>
      </c>
      <c r="L42" s="40"/>
    </row>
    <row r="43" spans="2:12" s="33" customFormat="1" ht="12.95" customHeight="1" x14ac:dyDescent="0.2">
      <c r="B43" s="271" t="s">
        <v>61</v>
      </c>
      <c r="C43" s="272">
        <v>1482</v>
      </c>
      <c r="D43" s="273">
        <v>-34</v>
      </c>
      <c r="E43" s="274">
        <v>-2.2427440633245381</v>
      </c>
      <c r="F43" s="275">
        <v>1516</v>
      </c>
      <c r="G43" s="273">
        <v>-129</v>
      </c>
      <c r="H43" s="274">
        <v>-8.0074487895716953</v>
      </c>
      <c r="I43" s="276">
        <v>1611</v>
      </c>
      <c r="L43" s="40"/>
    </row>
    <row r="44" spans="2:12" s="33" customFormat="1" ht="12.95" customHeight="1" x14ac:dyDescent="0.2">
      <c r="B44" s="277" t="s">
        <v>62</v>
      </c>
      <c r="C44" s="278">
        <v>4162</v>
      </c>
      <c r="D44" s="279">
        <v>-65</v>
      </c>
      <c r="E44" s="280">
        <v>-1.5377336172226166</v>
      </c>
      <c r="F44" s="281">
        <v>4227</v>
      </c>
      <c r="G44" s="279">
        <v>-399</v>
      </c>
      <c r="H44" s="280">
        <v>-8.74808156106117</v>
      </c>
      <c r="I44" s="282">
        <v>4561</v>
      </c>
      <c r="L44" s="40"/>
    </row>
    <row r="45" spans="2:12" s="33" customFormat="1" ht="6" customHeight="1" x14ac:dyDescent="0.2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5" customHeight="1" x14ac:dyDescent="0.2">
      <c r="B46" s="259" t="s">
        <v>63</v>
      </c>
      <c r="C46" s="260">
        <v>230</v>
      </c>
      <c r="D46" s="261">
        <v>13</v>
      </c>
      <c r="E46" s="262">
        <v>5.9907834101382482</v>
      </c>
      <c r="F46" s="263">
        <v>217</v>
      </c>
      <c r="G46" s="261">
        <v>-87</v>
      </c>
      <c r="H46" s="262">
        <v>-27.444794952681388</v>
      </c>
      <c r="I46" s="264">
        <v>317</v>
      </c>
      <c r="L46" s="40"/>
    </row>
    <row r="47" spans="2:12" s="33" customFormat="1" ht="12.95" customHeight="1" x14ac:dyDescent="0.2">
      <c r="B47" s="265" t="s">
        <v>64</v>
      </c>
      <c r="C47" s="266">
        <v>369</v>
      </c>
      <c r="D47" s="267">
        <v>43</v>
      </c>
      <c r="E47" s="268">
        <v>13.190184049079754</v>
      </c>
      <c r="F47" s="269">
        <v>326</v>
      </c>
      <c r="G47" s="267">
        <v>-64</v>
      </c>
      <c r="H47" s="268">
        <v>-14.780600461893764</v>
      </c>
      <c r="I47" s="270">
        <v>433</v>
      </c>
      <c r="L47" s="40"/>
    </row>
    <row r="48" spans="2:12" s="33" customFormat="1" ht="12.95" customHeight="1" x14ac:dyDescent="0.2">
      <c r="B48" s="265" t="s">
        <v>65</v>
      </c>
      <c r="C48" s="266">
        <v>611</v>
      </c>
      <c r="D48" s="267">
        <v>0</v>
      </c>
      <c r="E48" s="268">
        <v>0</v>
      </c>
      <c r="F48" s="269">
        <v>611</v>
      </c>
      <c r="G48" s="267">
        <v>-67</v>
      </c>
      <c r="H48" s="268">
        <v>-9.8820058997050158</v>
      </c>
      <c r="I48" s="270">
        <v>678</v>
      </c>
      <c r="L48" s="40"/>
    </row>
    <row r="49" spans="2:12" s="33" customFormat="1" ht="12.95" customHeight="1" x14ac:dyDescent="0.2">
      <c r="B49" s="265" t="s">
        <v>66</v>
      </c>
      <c r="C49" s="266">
        <v>262</v>
      </c>
      <c r="D49" s="267">
        <v>8</v>
      </c>
      <c r="E49" s="268">
        <v>3.1496062992125982</v>
      </c>
      <c r="F49" s="269">
        <v>254</v>
      </c>
      <c r="G49" s="267">
        <v>1</v>
      </c>
      <c r="H49" s="268">
        <v>0.38314176245210724</v>
      </c>
      <c r="I49" s="270">
        <v>261</v>
      </c>
      <c r="L49" s="40"/>
    </row>
    <row r="50" spans="2:12" s="33" customFormat="1" ht="12.95" customHeight="1" x14ac:dyDescent="0.2">
      <c r="B50" s="265" t="s">
        <v>67</v>
      </c>
      <c r="C50" s="266">
        <v>623</v>
      </c>
      <c r="D50" s="267">
        <v>17</v>
      </c>
      <c r="E50" s="268">
        <v>2.8052805280528053</v>
      </c>
      <c r="F50" s="269">
        <v>606</v>
      </c>
      <c r="G50" s="267">
        <v>-49</v>
      </c>
      <c r="H50" s="268">
        <v>-7.291666666666667</v>
      </c>
      <c r="I50" s="270">
        <v>672</v>
      </c>
      <c r="L50" s="40"/>
    </row>
    <row r="51" spans="2:12" s="33" customFormat="1" ht="12.95" customHeight="1" x14ac:dyDescent="0.2">
      <c r="B51" s="265" t="s">
        <v>68</v>
      </c>
      <c r="C51" s="266">
        <v>153</v>
      </c>
      <c r="D51" s="267">
        <v>-11</v>
      </c>
      <c r="E51" s="268">
        <v>-6.7073170731707323</v>
      </c>
      <c r="F51" s="269">
        <v>164</v>
      </c>
      <c r="G51" s="267">
        <v>-19</v>
      </c>
      <c r="H51" s="268">
        <v>-11.046511627906977</v>
      </c>
      <c r="I51" s="270">
        <v>172</v>
      </c>
      <c r="L51" s="40"/>
    </row>
    <row r="52" spans="2:12" s="33" customFormat="1" ht="12.95" customHeight="1" x14ac:dyDescent="0.2">
      <c r="B52" s="265" t="s">
        <v>69</v>
      </c>
      <c r="C52" s="266">
        <v>98</v>
      </c>
      <c r="D52" s="267">
        <v>8</v>
      </c>
      <c r="E52" s="268">
        <v>8.8888888888888893</v>
      </c>
      <c r="F52" s="269">
        <v>90</v>
      </c>
      <c r="G52" s="267">
        <v>4</v>
      </c>
      <c r="H52" s="268">
        <v>4.2553191489361701</v>
      </c>
      <c r="I52" s="270">
        <v>94</v>
      </c>
      <c r="L52" s="40"/>
    </row>
    <row r="53" spans="2:12" s="33" customFormat="1" ht="12.95" customHeight="1" x14ac:dyDescent="0.2">
      <c r="B53" s="265" t="s">
        <v>70</v>
      </c>
      <c r="C53" s="266">
        <v>889</v>
      </c>
      <c r="D53" s="267">
        <v>48</v>
      </c>
      <c r="E53" s="268">
        <v>5.7074910820451841</v>
      </c>
      <c r="F53" s="269">
        <v>841</v>
      </c>
      <c r="G53" s="267">
        <v>-70</v>
      </c>
      <c r="H53" s="268">
        <v>-7.2992700729926998</v>
      </c>
      <c r="I53" s="270">
        <v>959</v>
      </c>
      <c r="L53" s="40"/>
    </row>
    <row r="54" spans="2:12" s="33" customFormat="1" ht="12.95" customHeight="1" x14ac:dyDescent="0.2">
      <c r="B54" s="271" t="s">
        <v>71</v>
      </c>
      <c r="C54" s="272">
        <v>264</v>
      </c>
      <c r="D54" s="273">
        <v>22</v>
      </c>
      <c r="E54" s="274">
        <v>9.0909090909090917</v>
      </c>
      <c r="F54" s="275">
        <v>242</v>
      </c>
      <c r="G54" s="273">
        <v>-27</v>
      </c>
      <c r="H54" s="274">
        <v>-9.2783505154639183</v>
      </c>
      <c r="I54" s="276">
        <v>291</v>
      </c>
      <c r="L54" s="40"/>
    </row>
    <row r="55" spans="2:12" s="33" customFormat="1" ht="12.95" customHeight="1" x14ac:dyDescent="0.2">
      <c r="B55" s="277" t="s">
        <v>72</v>
      </c>
      <c r="C55" s="278">
        <v>3499</v>
      </c>
      <c r="D55" s="279">
        <v>148</v>
      </c>
      <c r="E55" s="280">
        <v>4.4165920620710235</v>
      </c>
      <c r="F55" s="281">
        <v>3351</v>
      </c>
      <c r="G55" s="279">
        <v>-378</v>
      </c>
      <c r="H55" s="280">
        <v>-9.7498065514573131</v>
      </c>
      <c r="I55" s="282">
        <v>3877</v>
      </c>
      <c r="L55" s="40"/>
    </row>
    <row r="56" spans="2:12" s="33" customFormat="1" ht="6" customHeight="1" x14ac:dyDescent="0.2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5" customHeight="1" x14ac:dyDescent="0.2">
      <c r="B57" s="259" t="s">
        <v>73</v>
      </c>
      <c r="C57" s="260">
        <v>6853</v>
      </c>
      <c r="D57" s="261">
        <v>416</v>
      </c>
      <c r="E57" s="262">
        <v>6.4626378747863908</v>
      </c>
      <c r="F57" s="263">
        <v>6437</v>
      </c>
      <c r="G57" s="261">
        <v>387</v>
      </c>
      <c r="H57" s="262">
        <v>5.9851531085678937</v>
      </c>
      <c r="I57" s="264">
        <v>6466</v>
      </c>
      <c r="L57" s="40"/>
    </row>
    <row r="58" spans="2:12" s="33" customFormat="1" ht="12.95" customHeight="1" x14ac:dyDescent="0.2">
      <c r="B58" s="265" t="s">
        <v>74</v>
      </c>
      <c r="C58" s="266">
        <v>875</v>
      </c>
      <c r="D58" s="267">
        <v>41</v>
      </c>
      <c r="E58" s="268">
        <v>4.9160671462829733</v>
      </c>
      <c r="F58" s="269">
        <v>834</v>
      </c>
      <c r="G58" s="267">
        <v>63</v>
      </c>
      <c r="H58" s="268">
        <v>7.7586206896551726</v>
      </c>
      <c r="I58" s="270">
        <v>812</v>
      </c>
      <c r="L58" s="40"/>
    </row>
    <row r="59" spans="2:12" s="33" customFormat="1" ht="12.95" customHeight="1" x14ac:dyDescent="0.2">
      <c r="B59" s="265" t="s">
        <v>75</v>
      </c>
      <c r="C59" s="266">
        <v>655</v>
      </c>
      <c r="D59" s="267">
        <v>13</v>
      </c>
      <c r="E59" s="268">
        <v>2.0249221183800623</v>
      </c>
      <c r="F59" s="269">
        <v>642</v>
      </c>
      <c r="G59" s="267">
        <v>39</v>
      </c>
      <c r="H59" s="268">
        <v>6.3311688311688306</v>
      </c>
      <c r="I59" s="270">
        <v>616</v>
      </c>
      <c r="L59" s="40"/>
    </row>
    <row r="60" spans="2:12" s="33" customFormat="1" ht="12.95" customHeight="1" x14ac:dyDescent="0.2">
      <c r="B60" s="271" t="s">
        <v>76</v>
      </c>
      <c r="C60" s="272">
        <v>1212</v>
      </c>
      <c r="D60" s="273">
        <v>73</v>
      </c>
      <c r="E60" s="274">
        <v>6.4091308165057068</v>
      </c>
      <c r="F60" s="275">
        <v>1139</v>
      </c>
      <c r="G60" s="273">
        <v>5</v>
      </c>
      <c r="H60" s="274">
        <v>0.41425020712510358</v>
      </c>
      <c r="I60" s="276">
        <v>1207</v>
      </c>
      <c r="L60" s="40"/>
    </row>
    <row r="61" spans="2:12" s="33" customFormat="1" ht="12.95" customHeight="1" x14ac:dyDescent="0.2">
      <c r="B61" s="277" t="s">
        <v>77</v>
      </c>
      <c r="C61" s="278">
        <v>9595</v>
      </c>
      <c r="D61" s="279">
        <v>543</v>
      </c>
      <c r="E61" s="280">
        <v>5.9986743261157756</v>
      </c>
      <c r="F61" s="281">
        <v>9052</v>
      </c>
      <c r="G61" s="279">
        <v>494</v>
      </c>
      <c r="H61" s="280">
        <v>5.4279749478079333</v>
      </c>
      <c r="I61" s="282">
        <v>9101</v>
      </c>
      <c r="L61" s="40"/>
    </row>
    <row r="62" spans="2:12" s="33" customFormat="1" ht="6" customHeight="1" x14ac:dyDescent="0.2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5" customHeight="1" x14ac:dyDescent="0.2">
      <c r="B63" s="259" t="s">
        <v>78</v>
      </c>
      <c r="C63" s="260">
        <v>2738</v>
      </c>
      <c r="D63" s="261">
        <v>95</v>
      </c>
      <c r="E63" s="262">
        <v>3.5944003026863411</v>
      </c>
      <c r="F63" s="263">
        <v>2643</v>
      </c>
      <c r="G63" s="261">
        <v>-460</v>
      </c>
      <c r="H63" s="262">
        <v>-14.383989993746091</v>
      </c>
      <c r="I63" s="264">
        <v>3198</v>
      </c>
      <c r="L63" s="40"/>
    </row>
    <row r="64" spans="2:12" s="33" customFormat="1" ht="12.95" customHeight="1" x14ac:dyDescent="0.2">
      <c r="B64" s="265" t="s">
        <v>79</v>
      </c>
      <c r="C64" s="266">
        <v>934</v>
      </c>
      <c r="D64" s="267">
        <v>59</v>
      </c>
      <c r="E64" s="268">
        <v>6.7428571428571438</v>
      </c>
      <c r="F64" s="269">
        <v>875</v>
      </c>
      <c r="G64" s="267">
        <v>-191</v>
      </c>
      <c r="H64" s="268">
        <v>-16.977777777777778</v>
      </c>
      <c r="I64" s="270">
        <v>1125</v>
      </c>
      <c r="L64" s="40"/>
    </row>
    <row r="65" spans="2:12" s="33" customFormat="1" ht="12.95" customHeight="1" x14ac:dyDescent="0.2">
      <c r="B65" s="271" t="s">
        <v>80</v>
      </c>
      <c r="C65" s="272">
        <v>3920</v>
      </c>
      <c r="D65" s="273">
        <v>245</v>
      </c>
      <c r="E65" s="274">
        <v>6.666666666666667</v>
      </c>
      <c r="F65" s="275">
        <v>3675</v>
      </c>
      <c r="G65" s="273">
        <v>-766</v>
      </c>
      <c r="H65" s="274">
        <v>-16.346564233888177</v>
      </c>
      <c r="I65" s="276">
        <v>4686</v>
      </c>
      <c r="L65" s="40"/>
    </row>
    <row r="66" spans="2:12" s="33" customFormat="1" ht="12.95" customHeight="1" x14ac:dyDescent="0.2">
      <c r="B66" s="277" t="s">
        <v>81</v>
      </c>
      <c r="C66" s="278">
        <v>7592</v>
      </c>
      <c r="D66" s="279">
        <v>399</v>
      </c>
      <c r="E66" s="280">
        <v>5.547059641317948</v>
      </c>
      <c r="F66" s="281">
        <v>7193</v>
      </c>
      <c r="G66" s="279">
        <v>-1417</v>
      </c>
      <c r="H66" s="280">
        <v>-15.728715728715729</v>
      </c>
      <c r="I66" s="282">
        <v>9009</v>
      </c>
      <c r="L66" s="40"/>
    </row>
    <row r="67" spans="2:12" s="33" customFormat="1" ht="6" customHeight="1" x14ac:dyDescent="0.2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5" customHeight="1" x14ac:dyDescent="0.2">
      <c r="B68" s="259" t="s">
        <v>82</v>
      </c>
      <c r="C68" s="260">
        <v>1752</v>
      </c>
      <c r="D68" s="261">
        <v>-4</v>
      </c>
      <c r="E68" s="262">
        <v>-0.22779043280182232</v>
      </c>
      <c r="F68" s="263">
        <v>1756</v>
      </c>
      <c r="G68" s="261">
        <v>-190</v>
      </c>
      <c r="H68" s="262">
        <v>-9.7837281153450064</v>
      </c>
      <c r="I68" s="264">
        <v>1942</v>
      </c>
      <c r="L68" s="40"/>
    </row>
    <row r="69" spans="2:12" s="33" customFormat="1" ht="12.95" customHeight="1" x14ac:dyDescent="0.2">
      <c r="B69" s="271" t="s">
        <v>83</v>
      </c>
      <c r="C69" s="272">
        <v>897</v>
      </c>
      <c r="D69" s="273">
        <v>40</v>
      </c>
      <c r="E69" s="274">
        <v>4.6674445740956827</v>
      </c>
      <c r="F69" s="275">
        <v>857</v>
      </c>
      <c r="G69" s="273">
        <v>-127</v>
      </c>
      <c r="H69" s="274">
        <v>-12.40234375</v>
      </c>
      <c r="I69" s="276">
        <v>1024</v>
      </c>
      <c r="L69" s="40"/>
    </row>
    <row r="70" spans="2:12" s="33" customFormat="1" ht="12.95" customHeight="1" x14ac:dyDescent="0.2">
      <c r="B70" s="277" t="s">
        <v>84</v>
      </c>
      <c r="C70" s="278">
        <v>2649</v>
      </c>
      <c r="D70" s="279">
        <v>36</v>
      </c>
      <c r="E70" s="280">
        <v>1.3777267508610791</v>
      </c>
      <c r="F70" s="281">
        <v>2613</v>
      </c>
      <c r="G70" s="279">
        <v>-317</v>
      </c>
      <c r="H70" s="280">
        <v>-10.687795010114632</v>
      </c>
      <c r="I70" s="282">
        <v>2966</v>
      </c>
      <c r="L70" s="40"/>
    </row>
    <row r="71" spans="2:12" s="33" customFormat="1" ht="6" customHeight="1" x14ac:dyDescent="0.2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5" customHeight="1" x14ac:dyDescent="0.2">
      <c r="B72" s="259" t="s">
        <v>85</v>
      </c>
      <c r="C72" s="260">
        <v>781</v>
      </c>
      <c r="D72" s="261">
        <v>58</v>
      </c>
      <c r="E72" s="262">
        <v>8.0221300138312586</v>
      </c>
      <c r="F72" s="263">
        <v>723</v>
      </c>
      <c r="G72" s="261">
        <v>-67</v>
      </c>
      <c r="H72" s="262">
        <v>-7.9009433962264151</v>
      </c>
      <c r="I72" s="264">
        <v>848</v>
      </c>
      <c r="L72" s="40"/>
    </row>
    <row r="73" spans="2:12" s="33" customFormat="1" ht="12.95" customHeight="1" x14ac:dyDescent="0.2">
      <c r="B73" s="265" t="s">
        <v>86</v>
      </c>
      <c r="C73" s="266">
        <v>215</v>
      </c>
      <c r="D73" s="267">
        <v>10</v>
      </c>
      <c r="E73" s="268">
        <v>4.8780487804878048</v>
      </c>
      <c r="F73" s="269">
        <v>205</v>
      </c>
      <c r="G73" s="267">
        <v>-32</v>
      </c>
      <c r="H73" s="268">
        <v>-12.955465587044534</v>
      </c>
      <c r="I73" s="270">
        <v>247</v>
      </c>
      <c r="L73" s="40"/>
    </row>
    <row r="74" spans="2:12" s="33" customFormat="1" ht="12.95" customHeight="1" x14ac:dyDescent="0.2">
      <c r="B74" s="265" t="s">
        <v>87</v>
      </c>
      <c r="C74" s="266">
        <v>290</v>
      </c>
      <c r="D74" s="267">
        <v>45</v>
      </c>
      <c r="E74" s="268">
        <v>18.367346938775512</v>
      </c>
      <c r="F74" s="269">
        <v>245</v>
      </c>
      <c r="G74" s="267">
        <v>-21</v>
      </c>
      <c r="H74" s="268">
        <v>-6.7524115755627019</v>
      </c>
      <c r="I74" s="270">
        <v>311</v>
      </c>
      <c r="L74" s="40"/>
    </row>
    <row r="75" spans="2:12" s="33" customFormat="1" ht="12.95" customHeight="1" x14ac:dyDescent="0.2">
      <c r="B75" s="271" t="s">
        <v>88</v>
      </c>
      <c r="C75" s="272">
        <v>733</v>
      </c>
      <c r="D75" s="273">
        <v>74</v>
      </c>
      <c r="E75" s="274">
        <v>11.229135053110774</v>
      </c>
      <c r="F75" s="275">
        <v>659</v>
      </c>
      <c r="G75" s="273">
        <v>-72</v>
      </c>
      <c r="H75" s="274">
        <v>-8.9440993788819885</v>
      </c>
      <c r="I75" s="276">
        <v>805</v>
      </c>
      <c r="L75" s="40"/>
    </row>
    <row r="76" spans="2:12" s="33" customFormat="1" ht="12.95" customHeight="1" x14ac:dyDescent="0.2">
      <c r="B76" s="277" t="s">
        <v>89</v>
      </c>
      <c r="C76" s="278">
        <v>2019</v>
      </c>
      <c r="D76" s="279">
        <v>187</v>
      </c>
      <c r="E76" s="280">
        <v>10.207423580786026</v>
      </c>
      <c r="F76" s="281">
        <v>1832</v>
      </c>
      <c r="G76" s="279">
        <v>-192</v>
      </c>
      <c r="H76" s="280">
        <v>-8.6838534599728625</v>
      </c>
      <c r="I76" s="282">
        <v>2211</v>
      </c>
      <c r="L76" s="40"/>
    </row>
    <row r="77" spans="2:12" s="33" customFormat="1" ht="6" customHeight="1" x14ac:dyDescent="0.2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5" customHeight="1" x14ac:dyDescent="0.2">
      <c r="B78" s="277" t="s">
        <v>90</v>
      </c>
      <c r="C78" s="278">
        <v>8435</v>
      </c>
      <c r="D78" s="279">
        <v>585</v>
      </c>
      <c r="E78" s="280">
        <v>7.452229299363057</v>
      </c>
      <c r="F78" s="281">
        <v>7850</v>
      </c>
      <c r="G78" s="279">
        <v>-977</v>
      </c>
      <c r="H78" s="280">
        <v>-10.380365490862728</v>
      </c>
      <c r="I78" s="282">
        <v>9412</v>
      </c>
      <c r="L78" s="40"/>
    </row>
    <row r="79" spans="2:12" s="33" customFormat="1" ht="6" customHeight="1" x14ac:dyDescent="0.2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5" customHeight="1" x14ac:dyDescent="0.2">
      <c r="B80" s="277" t="s">
        <v>91</v>
      </c>
      <c r="C80" s="278">
        <v>3400</v>
      </c>
      <c r="D80" s="279">
        <v>-118</v>
      </c>
      <c r="E80" s="280">
        <v>-3.3541785105173396</v>
      </c>
      <c r="F80" s="281">
        <v>3518</v>
      </c>
      <c r="G80" s="279">
        <v>-90</v>
      </c>
      <c r="H80" s="280">
        <v>-2.5787965616045847</v>
      </c>
      <c r="I80" s="282">
        <v>3490</v>
      </c>
      <c r="L80" s="40"/>
    </row>
    <row r="81" spans="2:12" s="33" customFormat="1" ht="5.45" customHeight="1" x14ac:dyDescent="0.2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5" customHeight="1" x14ac:dyDescent="0.2">
      <c r="B82" s="277" t="s">
        <v>92</v>
      </c>
      <c r="C82" s="278">
        <v>1254</v>
      </c>
      <c r="D82" s="279">
        <v>42</v>
      </c>
      <c r="E82" s="280">
        <v>3.4653465346534658</v>
      </c>
      <c r="F82" s="281">
        <v>1212</v>
      </c>
      <c r="G82" s="279">
        <v>-126</v>
      </c>
      <c r="H82" s="280">
        <v>-9.1304347826086953</v>
      </c>
      <c r="I82" s="282">
        <v>1380</v>
      </c>
      <c r="L82" s="40"/>
    </row>
    <row r="83" spans="2:12" s="33" customFormat="1" ht="6" customHeight="1" x14ac:dyDescent="0.2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5" customHeight="1" x14ac:dyDescent="0.2">
      <c r="B84" s="259" t="s">
        <v>93</v>
      </c>
      <c r="C84" s="260">
        <v>654</v>
      </c>
      <c r="D84" s="261">
        <v>1</v>
      </c>
      <c r="E84" s="262">
        <v>0.15313935681470139</v>
      </c>
      <c r="F84" s="263">
        <v>653</v>
      </c>
      <c r="G84" s="261">
        <v>6</v>
      </c>
      <c r="H84" s="262">
        <v>0.92592592592592582</v>
      </c>
      <c r="I84" s="264">
        <v>648</v>
      </c>
      <c r="L84" s="40"/>
    </row>
    <row r="85" spans="2:12" s="33" customFormat="1" ht="12.95" customHeight="1" x14ac:dyDescent="0.2">
      <c r="B85" s="265" t="s">
        <v>94</v>
      </c>
      <c r="C85" s="266">
        <v>2123</v>
      </c>
      <c r="D85" s="267">
        <v>-11</v>
      </c>
      <c r="E85" s="268">
        <v>-0.51546391752577314</v>
      </c>
      <c r="F85" s="269">
        <v>2134</v>
      </c>
      <c r="G85" s="267">
        <v>-249</v>
      </c>
      <c r="H85" s="268">
        <v>-10.497470489038786</v>
      </c>
      <c r="I85" s="270">
        <v>2372</v>
      </c>
      <c r="L85" s="40"/>
    </row>
    <row r="86" spans="2:12" s="33" customFormat="1" ht="12.95" customHeight="1" x14ac:dyDescent="0.2">
      <c r="B86" s="271" t="s">
        <v>95</v>
      </c>
      <c r="C86" s="272">
        <v>1045</v>
      </c>
      <c r="D86" s="273">
        <v>20</v>
      </c>
      <c r="E86" s="274">
        <v>1.9512195121951219</v>
      </c>
      <c r="F86" s="275">
        <v>1025</v>
      </c>
      <c r="G86" s="273">
        <v>-61</v>
      </c>
      <c r="H86" s="274">
        <v>-5.5153707052441225</v>
      </c>
      <c r="I86" s="276">
        <v>1106</v>
      </c>
      <c r="L86" s="40"/>
    </row>
    <row r="87" spans="2:12" s="33" customFormat="1" ht="12.95" customHeight="1" x14ac:dyDescent="0.2">
      <c r="B87" s="277" t="s">
        <v>96</v>
      </c>
      <c r="C87" s="278">
        <v>3822</v>
      </c>
      <c r="D87" s="279">
        <v>10</v>
      </c>
      <c r="E87" s="280">
        <v>0.26232948583420773</v>
      </c>
      <c r="F87" s="281">
        <v>3812</v>
      </c>
      <c r="G87" s="279">
        <v>-304</v>
      </c>
      <c r="H87" s="280">
        <v>-7.3679108095007271</v>
      </c>
      <c r="I87" s="282">
        <v>4126</v>
      </c>
      <c r="L87" s="40"/>
    </row>
    <row r="88" spans="2:12" s="33" customFormat="1" ht="6" customHeight="1" x14ac:dyDescent="0.2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5" customHeight="1" x14ac:dyDescent="0.2">
      <c r="B89" s="277" t="s">
        <v>97</v>
      </c>
      <c r="C89" s="278">
        <v>397</v>
      </c>
      <c r="D89" s="279">
        <v>27</v>
      </c>
      <c r="E89" s="280">
        <v>7.2972972972972974</v>
      </c>
      <c r="F89" s="281">
        <v>370</v>
      </c>
      <c r="G89" s="279">
        <v>-45</v>
      </c>
      <c r="H89" s="280">
        <v>-10.180995475113122</v>
      </c>
      <c r="I89" s="282">
        <v>442</v>
      </c>
      <c r="L89" s="40"/>
    </row>
    <row r="90" spans="2:12" s="33" customFormat="1" ht="6" customHeight="1" x14ac:dyDescent="0.2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5" customHeight="1" x14ac:dyDescent="0.2">
      <c r="B91" s="277" t="s">
        <v>98</v>
      </c>
      <c r="C91" s="278">
        <v>531</v>
      </c>
      <c r="D91" s="279">
        <v>17</v>
      </c>
      <c r="E91" s="280">
        <v>3.3073929961089497</v>
      </c>
      <c r="F91" s="281">
        <v>514</v>
      </c>
      <c r="G91" s="279">
        <v>-73</v>
      </c>
      <c r="H91" s="280">
        <v>-12.086092715231789</v>
      </c>
      <c r="I91" s="282">
        <v>604</v>
      </c>
      <c r="L91" s="40"/>
    </row>
    <row r="92" spans="2:12" s="33" customFormat="1" ht="6" customHeight="1" x14ac:dyDescent="0.2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5" customHeight="1" x14ac:dyDescent="0.2">
      <c r="B93" s="277" t="s">
        <v>99</v>
      </c>
      <c r="C93" s="278">
        <v>460</v>
      </c>
      <c r="D93" s="279">
        <v>15</v>
      </c>
      <c r="E93" s="280">
        <v>3.3707865168539324</v>
      </c>
      <c r="F93" s="281">
        <v>445</v>
      </c>
      <c r="G93" s="279">
        <v>-52</v>
      </c>
      <c r="H93" s="280">
        <v>-10.15625</v>
      </c>
      <c r="I93" s="282">
        <v>512</v>
      </c>
      <c r="L93" s="40"/>
    </row>
    <row r="94" spans="2:12" s="33" customFormat="1" ht="6" customHeight="1" x14ac:dyDescent="0.2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">
      <c r="B95" s="277" t="s">
        <v>100</v>
      </c>
      <c r="C95" s="278">
        <v>79988</v>
      </c>
      <c r="D95" s="279">
        <v>2255</v>
      </c>
      <c r="E95" s="280">
        <v>2.9009558360027272</v>
      </c>
      <c r="F95" s="281">
        <v>77733</v>
      </c>
      <c r="G95" s="279">
        <v>-5793</v>
      </c>
      <c r="H95" s="280">
        <v>-6.7532437253004742</v>
      </c>
      <c r="I95" s="282">
        <v>85781</v>
      </c>
      <c r="L95" s="40"/>
    </row>
    <row r="117" spans="2:2" x14ac:dyDescent="0.35">
      <c r="B117" s="69" t="s">
        <v>17</v>
      </c>
    </row>
    <row r="118" spans="2:2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57</vt:i4>
      </vt:variant>
    </vt:vector>
  </HeadingPairs>
  <TitlesOfParts>
    <vt:vector size="75" baseType="lpstr">
      <vt:lpstr>Portada</vt:lpstr>
      <vt:lpstr>Indice</vt:lpstr>
      <vt:lpstr>Pag1</vt:lpstr>
      <vt:lpstr>Pag2</vt:lpstr>
      <vt:lpstr>Pag3-4</vt:lpstr>
      <vt:lpstr>Pag5</vt:lpstr>
      <vt:lpstr>Pag6</vt:lpstr>
      <vt:lpstr>Pag7-8</vt:lpstr>
      <vt:lpstr>Pag9-10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Indice!Área_de_impresión</vt:lpstr>
      <vt:lpstr>'Pag1'!Área_de_impresión</vt:lpstr>
      <vt:lpstr>'Pag11-12'!Área_de_impresión</vt:lpstr>
      <vt:lpstr>'Pag13-14'!Área_de_impresión</vt:lpstr>
      <vt:lpstr>'Pag15-16'!Área_de_impresión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'Pag3-4'!Área_de_impresión</vt:lpstr>
      <vt:lpstr>'Pag5'!Área_de_impresión</vt:lpstr>
      <vt:lpstr>'Pag6'!Área_de_impresión</vt:lpstr>
      <vt:lpstr>'Pag7-8'!Área_de_impresión</vt:lpstr>
      <vt:lpstr>'Pag9-10'!Área_de_impresión</vt:lpstr>
      <vt:lpstr>Portada!Área_de_impresión</vt:lpstr>
      <vt:lpstr>Indice!Print_Area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'Pag25-26'!Print_Area</vt:lpstr>
      <vt:lpstr>'Pag27-28'!Print_Area</vt:lpstr>
      <vt:lpstr>'Pag3-4'!Print_Area</vt:lpstr>
      <vt:lpstr>'Pag5'!Print_Area</vt:lpstr>
      <vt:lpstr>'Pag6'!Print_Area</vt:lpstr>
      <vt:lpstr>'Pag7-8'!Print_Area</vt:lpstr>
      <vt:lpstr>'Pag9-10'!Print_Area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'Pag3-4'!Print_Titles</vt:lpstr>
      <vt:lpstr>'Pag7-8'!Print_Titles</vt:lpstr>
      <vt:lpstr>'Pag9-10'!Print_Titles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  <vt:lpstr>'Pag3-4'!Títulos_a_imprimir</vt:lpstr>
      <vt:lpstr>'Pag7-8'!Títulos_a_imprimir</vt:lpstr>
      <vt:lpstr>'Pag9-10'!Títulos_a_imprimir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2025-09-04T09:37:24Z</cp:lastPrinted>
  <dcterms:created xsi:type="dcterms:W3CDTF">2025-01-14T15:24:30Z</dcterms:created>
  <dcterms:modified xsi:type="dcterms:W3CDTF">2025-09-04T09:39:42Z</dcterms:modified>
</cp:coreProperties>
</file>