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"/>
    </mc:Choice>
  </mc:AlternateContent>
  <xr:revisionPtr revIDLastSave="0" documentId="13_ncr:1_{F7D866C1-5042-4892-9013-AFD732F7E7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rtada" sheetId="1" r:id="rId1"/>
    <sheet name="Indice" sheetId="20" r:id="rId2"/>
    <sheet name="Pag1" sheetId="3" r:id="rId3"/>
    <sheet name="Pag2" sheetId="4" r:id="rId4"/>
    <sheet name="Pag3" sheetId="5" r:id="rId5"/>
    <sheet name="Pag4-5" sheetId="6" r:id="rId6"/>
    <sheet name="Pag6-7" sheetId="7" r:id="rId7"/>
    <sheet name="Pag8-9" sheetId="8" r:id="rId8"/>
    <sheet name="Pag10-11" sheetId="9" r:id="rId9"/>
    <sheet name="Pag12" sheetId="10" r:id="rId10"/>
    <sheet name="Pag13" sheetId="11" r:id="rId11"/>
    <sheet name="Pag14" sheetId="12" r:id="rId12"/>
    <sheet name="Pag15" sheetId="13" r:id="rId13"/>
    <sheet name="Pag16-17" sheetId="14" r:id="rId14"/>
    <sheet name="Pag18-19" sheetId="15" r:id="rId15"/>
    <sheet name="Pag20-21" sheetId="16" r:id="rId16"/>
    <sheet name="Pag22-23" sheetId="17" r:id="rId17"/>
    <sheet name="Pag24-25" sheetId="18" r:id="rId18"/>
  </sheets>
  <externalReferences>
    <externalReference r:id="rId19"/>
  </externalReferences>
  <definedNames>
    <definedName name="_xlnm._FilterDatabase" localSheetId="13" hidden="1">'Pag16-17'!$B$20:$K$20</definedName>
    <definedName name="_xlnm.Print_Area" localSheetId="1">Indice!$A$1:$J$31</definedName>
    <definedName name="_xlnm.Print_Area" localSheetId="2">'Pag1'!$A$1:$J$55</definedName>
    <definedName name="_xlnm.Print_Area" localSheetId="8">'Pag10-11'!$A$1:$J$112</definedName>
    <definedName name="_xlnm.Print_Area" localSheetId="9">'Pag12'!$A$1:$I$55</definedName>
    <definedName name="_xlnm.Print_Area" localSheetId="10">'Pag13'!$A$1:$J$56</definedName>
    <definedName name="_xlnm.Print_Area" localSheetId="11">'Pag14'!$A$1:$I$52</definedName>
    <definedName name="_xlnm.Print_Area" localSheetId="12">'Pag15'!$A$1:$J$51</definedName>
    <definedName name="_xlnm.Print_Area" localSheetId="13">'Pag16-17'!$A$1:$J$110</definedName>
    <definedName name="_xlnm.Print_Area" localSheetId="14">'Pag18-19'!$A$1:$J$110</definedName>
    <definedName name="_xlnm.Print_Area" localSheetId="3">'Pag2'!$A$1:$K$61</definedName>
    <definedName name="_xlnm.Print_Area" localSheetId="15">'Pag20-21'!$A$1:$J$112</definedName>
    <definedName name="_xlnm.Print_Area" localSheetId="16">'Pag22-23'!$A$1:$J$112</definedName>
    <definedName name="_xlnm.Print_Area" localSheetId="17">'Pag24-25'!$A$1:$J$112</definedName>
    <definedName name="_xlnm.Print_Area" localSheetId="4">'Pag3'!$A$1:$K$57</definedName>
    <definedName name="_xlnm.Print_Area" localSheetId="5">'Pag4-5'!$A$1:$M$132</definedName>
    <definedName name="_xlnm.Print_Area" localSheetId="6">'Pag6-7'!$A$1:$J$112</definedName>
    <definedName name="_xlnm.Print_Area" localSheetId="7">'Pag8-9'!$A$1:$J$112</definedName>
    <definedName name="_xlnm.Print_Area" localSheetId="0">Poartada!$A$1:$I$52</definedName>
    <definedName name="FLECHA">INDIRECT([1]NEW_FLECHAS!$F$12)</definedName>
    <definedName name="Print_Area" localSheetId="1">Indice!$A$1:$J$51</definedName>
    <definedName name="Print_Area" localSheetId="2">'Pag1'!$A$1:$J$48</definedName>
    <definedName name="Print_Area" localSheetId="8">'Pag10-11'!$A$1:$J$111</definedName>
    <definedName name="Print_Area" localSheetId="9">'Pag12'!$A$1:$I$55</definedName>
    <definedName name="Print_Area" localSheetId="10">'Pag13'!$A$1:$J$56</definedName>
    <definedName name="Print_Area" localSheetId="11">'Pag14'!$A$1:$I$52</definedName>
    <definedName name="Print_Area" localSheetId="12">'Pag15'!$A$1:$J$51</definedName>
    <definedName name="Print_Area" localSheetId="13">'Pag16-17'!$A$1:$J$48</definedName>
    <definedName name="Print_Area" localSheetId="14">'Pag18-19'!$A$1:$J$48</definedName>
    <definedName name="Print_Area" localSheetId="3">'Pag2'!$A$1:$I$61</definedName>
    <definedName name="Print_Area" localSheetId="15">'Pag20-21'!$A$1:$H$113</definedName>
    <definedName name="Print_Area" localSheetId="16">'Pag22-23'!$A$1:$H$113</definedName>
    <definedName name="Print_Area" localSheetId="17">'Pag24-25'!$A$1:$H$113</definedName>
    <definedName name="Print_Area" localSheetId="4">'Pag3'!$A$1:$K$57</definedName>
    <definedName name="Print_Area" localSheetId="5">'Pag4-5'!$A$1:$J$119</definedName>
    <definedName name="Print_Area" localSheetId="6">'Pag6-7'!$A$1:$J$111</definedName>
    <definedName name="Print_Area" localSheetId="7">'Pag8-9'!$A$1:$J$111</definedName>
    <definedName name="Print_Titles" localSheetId="8">'Pag10-11'!$1:$11</definedName>
    <definedName name="Print_Titles" localSheetId="13">'Pag16-17'!$1:$7</definedName>
    <definedName name="Print_Titles" localSheetId="14">'Pag18-19'!$1:$7</definedName>
    <definedName name="Print_Titles" localSheetId="15">'Pag20-21'!$1:$12</definedName>
    <definedName name="Print_Titles" localSheetId="16">'Pag22-23'!$1:$12</definedName>
    <definedName name="Print_Titles" localSheetId="17">'Pag24-25'!$1:$12</definedName>
    <definedName name="Print_Titles" localSheetId="5">'Pag4-5'!$1:$10</definedName>
    <definedName name="Print_Titles" localSheetId="6">'Pag6-7'!$1:$11</definedName>
    <definedName name="Print_Titles" localSheetId="7">'Pag8-9'!$1:$11</definedName>
    <definedName name="_xlnm.Print_Titles" localSheetId="8">'Pag10-11'!$1:$11</definedName>
    <definedName name="_xlnm.Print_Titles" localSheetId="13">'Pag16-17'!$1:$6</definedName>
    <definedName name="_xlnm.Print_Titles" localSheetId="14">'Pag18-19'!$1:$6</definedName>
    <definedName name="_xlnm.Print_Titles" localSheetId="15">'Pag20-21'!$1:$12</definedName>
    <definedName name="_xlnm.Print_Titles" localSheetId="16">'Pag22-23'!$1:$12</definedName>
    <definedName name="_xlnm.Print_Titles" localSheetId="17">'Pag24-25'!$1:$12</definedName>
    <definedName name="_xlnm.Print_Titles" localSheetId="5">'Pag4-5'!$1:$10</definedName>
    <definedName name="_xlnm.Print_Titles" localSheetId="6">'Pag6-7'!$1:$11</definedName>
    <definedName name="_xlnm.Print_Titles" localSheetId="7">'Pag8-9'!$1:$11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2" i="20" l="1"/>
  <c r="H9" i="13" l="1"/>
  <c r="E9" i="13"/>
  <c r="H9" i="11"/>
  <c r="E9" i="11"/>
  <c r="H9" i="9"/>
  <c r="E9" i="9"/>
  <c r="H9" i="8"/>
  <c r="E9" i="8"/>
  <c r="H9" i="7"/>
  <c r="E9" i="7"/>
  <c r="G5" i="20" l="1"/>
  <c r="B4" i="4" l="1"/>
  <c r="B4" i="5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1" i="20"/>
  <c r="C10" i="20"/>
</calcChain>
</file>

<file path=xl/sharedStrings.xml><?xml version="1.0" encoding="utf-8"?>
<sst xmlns="http://schemas.openxmlformats.org/spreadsheetml/2006/main" count="1067" uniqueCount="269">
  <si>
    <t>Paro Registrado</t>
  </si>
  <si>
    <t>Jóvenes 16-29 años</t>
  </si>
  <si>
    <t>OBSERVATORIO DE LA 
JUVENTUD EN ESPAÑA
estadística-injuve</t>
  </si>
  <si>
    <t>PARO REGISTRADO POR SEXO Y GRUPOS DE EDADES</t>
  </si>
  <si>
    <t>Variación Mensual</t>
  </si>
  <si>
    <t>Variación Anual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</si>
  <si>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</si>
  <si>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</si>
  <si>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</si>
  <si>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</si>
  <si>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</si>
  <si>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</si>
  <si>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</si>
  <si>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</si>
  <si>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</si>
  <si>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</si>
  <si>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</si>
  <si>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</si>
  <si>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</si>
  <si>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</si>
  <si>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</si>
  <si>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</si>
  <si>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16-24 años</t>
  </si>
  <si>
    <t>TOTAL 16-29 años</t>
  </si>
  <si>
    <t>PORCENTAJES DE JÓVENES DE 16 A 29 AÑOS</t>
  </si>
  <si>
    <t>EN EL PARO REGISTRADO POR PERÍODO Y SEXO</t>
  </si>
  <si>
    <t>DISTRIBUCIÓN SEGÚN EL SEXO</t>
  </si>
  <si>
    <t>DISTRIBUCIÓN SEGÚN LAS EDADES</t>
  </si>
  <si>
    <t>DISTRIBUCIÓN SEGÚN EL SEXO Y LAS EDADES</t>
  </si>
  <si>
    <t>JÓVENES DE 16 a 29 AÑOS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</si>
  <si>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</si>
  <si>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</si>
  <si>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</si>
  <si>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</si>
  <si>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</si>
  <si>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</si>
  <si>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De 16 a 29 años</t>
  </si>
  <si>
    <t>De 30 y más años</t>
  </si>
  <si>
    <t>RELACIÓN ENTRE SEXOS*</t>
  </si>
  <si>
    <t>provincias</t>
  </si>
  <si>
    <t>TOTAL</t>
  </si>
  <si>
    <t>Varones</t>
  </si>
  <si>
    <t>Mujeres</t>
  </si>
  <si>
    <t>&lt;30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</si>
  <si>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</si>
  <si>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</si>
  <si>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</si>
  <si>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</si>
  <si>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</si>
  <si>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</si>
  <si>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</si>
  <si>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</si>
  <si>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</si>
  <si>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</si>
  <si>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</si>
  <si>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</si>
  <si>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</si>
  <si>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</si>
  <si>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</si>
  <si>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</si>
  <si>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</si>
  <si>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</si>
  <si>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</si>
  <si>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</si>
  <si>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</si>
  <si>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</si>
  <si>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</si>
  <si>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</si>
  <si>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</si>
  <si>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</si>
  <si>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</si>
  <si>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</si>
  <si>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</si>
  <si>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</si>
  <si>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</si>
  <si>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</si>
  <si>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</si>
  <si>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</si>
  <si>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</si>
  <si>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</si>
  <si>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</si>
  <si>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</si>
  <si>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</si>
  <si>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</si>
  <si>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</si>
  <si>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</si>
  <si>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</si>
  <si>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</si>
  <si>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</si>
  <si>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</si>
  <si>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</si>
  <si>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</si>
  <si>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</si>
  <si>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</si>
  <si>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</si>
  <si>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</si>
  <si>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</si>
  <si>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</si>
  <si>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</si>
  <si>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</si>
  <si>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</si>
  <si>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</si>
  <si>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</si>
  <si>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</si>
  <si>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</si>
  <si>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</si>
  <si>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</si>
  <si>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</si>
  <si>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</si>
  <si>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</si>
  <si>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>JÓVENES DE 16 A 29 AÑOS - AMBOS SEXOS</t>
  </si>
  <si>
    <t xml:space="preserve">Comunidades Autónomas, </t>
  </si>
  <si>
    <t>Provincias</t>
  </si>
  <si>
    <t>JÓVENES DE 16 A 29 AÑOS - MUJERES</t>
  </si>
  <si>
    <t>JÓVENES DE 16 A 29 AÑOS - VARONES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</si>
  <si>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</si>
  <si>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</si>
  <si>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</si>
  <si>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</si>
  <si>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</si>
  <si>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</si>
  <si>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 xml:space="preserve">
16-29</t>
  </si>
  <si>
    <t xml:space="preserve">
16-24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</si>
  <si>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</si>
  <si>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</si>
  <si>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</si>
  <si>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</si>
  <si>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</si>
  <si>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</si>
  <si>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</si>
  <si>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</si>
  <si>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</si>
  <si>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</si>
  <si>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</si>
  <si>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</si>
  <si>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</si>
  <si>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</si>
  <si>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</si>
  <si>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</si>
  <si>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JÓVENES DE 16 A 29 AÑOS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</si>
  <si>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</si>
  <si>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</si>
  <si>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</si>
  <si>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</si>
  <si>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</si>
  <si>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</si>
  <si>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</si>
  <si>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</si>
  <si>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</si>
  <si>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</si>
  <si>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</si>
  <si>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</si>
  <si>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</si>
  <si>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</si>
  <si>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</si>
  <si>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</si>
  <si>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 xml:space="preserve">  MENORES DE 30 AÑOS   </t>
  </si>
  <si>
    <t>30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</si>
  <si>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</si>
  <si>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</si>
  <si>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</si>
  <si>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</si>
  <si>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</si>
  <si>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</si>
  <si>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</si>
  <si>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</si>
  <si>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</si>
  <si>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</si>
  <si>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</si>
  <si>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</si>
  <si>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</si>
  <si>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</si>
  <si>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</si>
  <si>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</si>
  <si>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</si>
  <si>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</si>
  <si>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</si>
  <si>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</si>
  <si>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</si>
  <si>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</si>
  <si>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</si>
  <si>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</si>
  <si>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</si>
  <si>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</si>
  <si>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</si>
  <si>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</si>
  <si>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</si>
  <si>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</si>
  <si>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</si>
  <si>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</si>
  <si>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</si>
  <si>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</si>
  <si>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</si>
  <si>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</si>
  <si>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</si>
  <si>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</si>
  <si>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</si>
  <si>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</si>
  <si>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</si>
  <si>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</si>
  <si>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</si>
  <si>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</si>
  <si>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</si>
  <si>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</si>
  <si>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</si>
  <si>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</si>
  <si>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</si>
  <si>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</si>
  <si>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</si>
  <si>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</si>
  <si>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</si>
  <si>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</si>
  <si>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</si>
  <si>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</si>
  <si>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</si>
  <si>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</si>
  <si>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</si>
  <si>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</si>
  <si>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</si>
  <si>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</si>
  <si>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</si>
  <si>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</si>
  <si>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</si>
  <si>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MENORES DE 30 AÑOS</t>
  </si>
  <si>
    <t>% jov en cada</t>
  </si>
  <si>
    <t>Distribución</t>
  </si>
  <si>
    <t xml:space="preserve">Distribución </t>
  </si>
  <si>
    <t>16y+ años</t>
  </si>
  <si>
    <t>16-29 años</t>
  </si>
  <si>
    <t xml:space="preserve"> Prov y CCAA</t>
  </si>
  <si>
    <t>s/ Total</t>
  </si>
  <si>
    <t>en CCAA</t>
  </si>
  <si>
    <t>s/ SEXO</t>
  </si>
  <si>
    <t>Pag1</t>
  </si>
  <si>
    <t>Pag2</t>
  </si>
  <si>
    <t>Pag3</t>
  </si>
  <si>
    <t>Pag4-5</t>
  </si>
  <si>
    <t>Pag6-7</t>
  </si>
  <si>
    <t>Pag8-9</t>
  </si>
  <si>
    <t>Pag10-11</t>
  </si>
  <si>
    <t>Pag12</t>
  </si>
  <si>
    <t>Pag13</t>
  </si>
  <si>
    <t>Pag14</t>
  </si>
  <si>
    <t>Pag15</t>
  </si>
  <si>
    <t>Pag16-17</t>
  </si>
  <si>
    <t>Pag18-19</t>
  </si>
  <si>
    <t>Pag20-21</t>
  </si>
  <si>
    <t>Pag22-23</t>
  </si>
  <si>
    <t>Pag24-25</t>
  </si>
  <si>
    <t>Jóvenes 16 a 29 años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</si>
  <si>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</si>
  <si>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</si>
  <si>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</si>
  <si>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</si>
  <si>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</si>
  <si>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</si>
  <si>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</si>
  <si>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</si>
  <si>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</si>
  <si>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</si>
  <si>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</si>
  <si>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</si>
  <si>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Para cada caso porcentajes sobre el total de Paro Registrado</t>
  </si>
  <si>
    <t>agosto
 2025</t>
  </si>
  <si>
    <t>agosto 2025</t>
  </si>
  <si>
    <t>agosto</t>
  </si>
  <si>
    <t xml:space="preserve"> 2025</t>
  </si>
  <si>
    <t>julio 2025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</si>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</sst>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2"/>
      <color rgb="FF87A002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6"/>
      <color theme="2" tint="-0.499984740745262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i/>
      <sz val="8"/>
      <color rgb="FF777777"/>
      <name val="Tahoma"/>
      <family val="2"/>
    </font>
    <font>
      <sz val="10"/>
      <color theme="3" tint="-0.249977111117893"/>
      <name val="Tahoma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9"/>
      <color theme="6" tint="-0.499984740745262"/>
      <name val="Tahoma"/>
      <family val="2"/>
    </font>
    <font>
      <sz val="8"/>
      <color theme="6" tint="-0.499984740745262"/>
      <name val="Tahoma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sz val="18"/>
      <color rgb="FF87A002"/>
      <name val="Gotham Medium"/>
    </font>
    <font>
      <b/>
      <i/>
      <sz val="10"/>
      <name val="Tahoma"/>
      <family val="2"/>
    </font>
    <font>
      <b/>
      <i/>
      <sz val="8"/>
      <name val="Tahoma"/>
      <family val="2"/>
    </font>
    <font>
      <b/>
      <i/>
      <sz val="8"/>
      <color rgb="FF777777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87A00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C4CC99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4" fillId="0" borderId="0" applyFont="0" applyFill="0" applyBorder="0" applyAlignment="0" applyProtection="0"/>
    <xf numFmtId="0" fontId="2" fillId="0" borderId="0"/>
    <xf numFmtId="0" fontId="12" fillId="0" borderId="0">
      <alignment horizontal="center"/>
    </xf>
    <xf numFmtId="0" fontId="24" fillId="0" borderId="0"/>
    <xf numFmtId="0" fontId="24" fillId="0" borderId="0"/>
    <xf numFmtId="0" fontId="1" fillId="0" borderId="0"/>
    <xf numFmtId="0" fontId="1" fillId="0" borderId="0"/>
    <xf numFmtId="0" fontId="66" fillId="0" borderId="0" applyNumberFormat="0" applyFill="0" applyBorder="0" applyAlignment="0" applyProtection="0"/>
  </cellStyleXfs>
  <cellXfs count="512">
    <xf numFmtId="0" fontId="0" fillId="0" borderId="0" xfId="0"/>
    <xf numFmtId="0" fontId="2" fillId="0" borderId="0" xfId="2"/>
    <xf numFmtId="0" fontId="3" fillId="2" borderId="0" xfId="2" applyFont="1" applyFill="1" applyAlignment="1">
      <alignment vertical="center"/>
    </xf>
    <xf numFmtId="0" fontId="5" fillId="0" borderId="0" xfId="2" applyFont="1" applyAlignment="1">
      <alignment vertical="center" wrapText="1"/>
    </xf>
    <xf numFmtId="0" fontId="2" fillId="0" borderId="0" xfId="2" applyFont="1"/>
    <xf numFmtId="0" fontId="2" fillId="4" borderId="0" xfId="2" applyFill="1" applyAlignment="1">
      <alignment vertical="center" wrapText="1"/>
    </xf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11" fillId="0" borderId="0" xfId="0" applyNumberFormat="1" applyFont="1"/>
    <xf numFmtId="0" fontId="13" fillId="0" borderId="0" xfId="3" applyFont="1" applyAlignment="1"/>
    <xf numFmtId="0" fontId="12" fillId="0" borderId="0" xfId="3" applyAlignment="1"/>
    <xf numFmtId="0" fontId="14" fillId="0" borderId="0" xfId="0" applyFont="1"/>
    <xf numFmtId="0" fontId="15" fillId="0" borderId="1" xfId="0" applyFont="1" applyBorder="1"/>
    <xf numFmtId="0" fontId="16" fillId="0" borderId="0" xfId="0" applyFont="1"/>
    <xf numFmtId="0" fontId="15" fillId="0" borderId="5" xfId="0" applyFont="1" applyBorder="1"/>
    <xf numFmtId="0" fontId="15" fillId="0" borderId="9" xfId="0" applyFont="1" applyBorder="1" applyAlignment="1">
      <alignment wrapText="1"/>
    </xf>
    <xf numFmtId="0" fontId="14" fillId="0" borderId="4" xfId="0" applyFont="1" applyBorder="1"/>
    <xf numFmtId="0" fontId="17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12" xfId="0" applyFont="1" applyBorder="1" applyAlignment="1">
      <alignment vertical="center"/>
    </xf>
    <xf numFmtId="164" fontId="14" fillId="0" borderId="14" xfId="0" applyNumberFormat="1" applyFont="1" applyBorder="1" applyAlignment="1">
      <alignment vertical="center"/>
    </xf>
    <xf numFmtId="165" fontId="14" fillId="0" borderId="15" xfId="0" applyNumberFormat="1" applyFont="1" applyBorder="1" applyAlignment="1">
      <alignment vertical="center"/>
    </xf>
    <xf numFmtId="164" fontId="14" fillId="0" borderId="17" xfId="0" applyNumberFormat="1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164" fontId="14" fillId="0" borderId="21" xfId="0" applyNumberFormat="1" applyFont="1" applyBorder="1" applyAlignment="1">
      <alignment vertical="center"/>
    </xf>
    <xf numFmtId="165" fontId="14" fillId="0" borderId="22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164" fontId="14" fillId="0" borderId="28" xfId="0" applyNumberFormat="1" applyFont="1" applyBorder="1" applyAlignment="1">
      <alignment vertical="center"/>
    </xf>
    <xf numFmtId="165" fontId="14" fillId="0" borderId="29" xfId="0" applyNumberFormat="1" applyFont="1" applyBorder="1" applyAlignment="1">
      <alignment vertical="center"/>
    </xf>
    <xf numFmtId="164" fontId="14" fillId="0" borderId="3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3" fillId="0" borderId="0" xfId="0" applyFont="1"/>
    <xf numFmtId="0" fontId="15" fillId="0" borderId="0" xfId="0" applyFont="1"/>
    <xf numFmtId="0" fontId="15" fillId="0" borderId="0" xfId="0" applyFont="1" applyAlignment="1">
      <alignment horizontal="left" vertical="top" indent="3"/>
    </xf>
    <xf numFmtId="2" fontId="10" fillId="0" borderId="0" xfId="4" quotePrefix="1" applyNumberFormat="1" applyFont="1" applyAlignment="1">
      <alignment vertical="center"/>
    </xf>
    <xf numFmtId="17" fontId="9" fillId="0" borderId="3" xfId="0" quotePrefix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" xfId="0" quotePrefix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" fontId="14" fillId="0" borderId="7" xfId="4" quotePrefix="1" applyNumberFormat="1" applyFont="1" applyBorder="1" applyAlignment="1">
      <alignment horizontal="center" vertical="center"/>
    </xf>
    <xf numFmtId="0" fontId="14" fillId="0" borderId="9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17" fontId="25" fillId="0" borderId="10" xfId="4" quotePrefix="1" applyNumberFormat="1" applyFont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 wrapText="1"/>
    </xf>
    <xf numFmtId="0" fontId="26" fillId="0" borderId="10" xfId="4" quotePrefix="1" applyFont="1" applyBorder="1" applyAlignment="1">
      <alignment horizontal="center" vertical="center" wrapText="1"/>
    </xf>
    <xf numFmtId="0" fontId="26" fillId="0" borderId="11" xfId="4" quotePrefix="1" applyFont="1" applyBorder="1" applyAlignment="1">
      <alignment horizontal="center" vertical="center" wrapText="1"/>
    </xf>
    <xf numFmtId="0" fontId="18" fillId="0" borderId="4" xfId="0" applyFont="1" applyBorder="1"/>
    <xf numFmtId="0" fontId="20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164" fontId="9" fillId="0" borderId="14" xfId="0" applyNumberFormat="1" applyFont="1" applyBorder="1" applyAlignment="1">
      <alignment vertical="center"/>
    </xf>
    <xf numFmtId="165" fontId="9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165" fontId="9" fillId="0" borderId="18" xfId="0" applyNumberFormat="1" applyFont="1" applyBorder="1" applyAlignment="1">
      <alignment vertical="center"/>
    </xf>
    <xf numFmtId="3" fontId="20" fillId="0" borderId="18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3" fontId="9" fillId="0" borderId="27" xfId="0" applyNumberFormat="1" applyFont="1" applyBorder="1" applyAlignment="1">
      <alignment vertical="center"/>
    </xf>
    <xf numFmtId="164" fontId="9" fillId="0" borderId="28" xfId="0" applyNumberFormat="1" applyFont="1" applyBorder="1" applyAlignment="1">
      <alignment vertical="center"/>
    </xf>
    <xf numFmtId="165" fontId="9" fillId="0" borderId="29" xfId="0" applyNumberFormat="1" applyFont="1" applyBorder="1" applyAlignment="1">
      <alignment vertical="center"/>
    </xf>
    <xf numFmtId="3" fontId="20" fillId="0" borderId="30" xfId="0" applyNumberFormat="1" applyFont="1" applyBorder="1" applyAlignment="1">
      <alignment vertical="center"/>
    </xf>
    <xf numFmtId="164" fontId="9" fillId="0" borderId="31" xfId="0" applyNumberFormat="1" applyFont="1" applyBorder="1" applyAlignment="1">
      <alignment vertical="center"/>
    </xf>
    <xf numFmtId="165" fontId="9" fillId="0" borderId="32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2" fontId="10" fillId="0" borderId="0" xfId="0" quotePrefix="1" applyNumberFormat="1" applyFont="1"/>
    <xf numFmtId="2" fontId="11" fillId="0" borderId="0" xfId="0" quotePrefix="1" applyNumberFormat="1" applyFont="1" applyAlignment="1">
      <alignment vertical="center"/>
    </xf>
    <xf numFmtId="0" fontId="8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top"/>
    </xf>
    <xf numFmtId="0" fontId="30" fillId="0" borderId="0" xfId="0" applyFont="1"/>
    <xf numFmtId="0" fontId="12" fillId="0" borderId="0" xfId="0" applyFont="1"/>
    <xf numFmtId="0" fontId="31" fillId="0" borderId="0" xfId="0" applyFont="1"/>
    <xf numFmtId="2" fontId="11" fillId="0" borderId="0" xfId="0" quotePrefix="1" applyNumberFormat="1" applyFont="1"/>
    <xf numFmtId="2" fontId="32" fillId="0" borderId="0" xfId="0" quotePrefix="1" applyNumberFormat="1" applyFont="1"/>
    <xf numFmtId="0" fontId="33" fillId="0" borderId="0" xfId="0" applyFont="1"/>
    <xf numFmtId="0" fontId="8" fillId="0" borderId="0" xfId="4" applyFont="1" applyAlignment="1">
      <alignment horizontal="center"/>
    </xf>
    <xf numFmtId="0" fontId="8" fillId="0" borderId="0" xfId="4" applyFont="1"/>
    <xf numFmtId="0" fontId="9" fillId="0" borderId="0" xfId="4" applyFont="1"/>
    <xf numFmtId="2" fontId="10" fillId="0" borderId="0" xfId="4" quotePrefix="1" applyNumberFormat="1" applyFont="1" applyAlignment="1">
      <alignment vertical="top"/>
    </xf>
    <xf numFmtId="2" fontId="11" fillId="0" borderId="0" xfId="4" quotePrefix="1" applyNumberFormat="1" applyFont="1"/>
    <xf numFmtId="0" fontId="13" fillId="0" borderId="0" xfId="0" applyFont="1"/>
    <xf numFmtId="0" fontId="16" fillId="0" borderId="0" xfId="4" applyFont="1"/>
    <xf numFmtId="0" fontId="14" fillId="0" borderId="0" xfId="4" applyFont="1"/>
    <xf numFmtId="17" fontId="14" fillId="0" borderId="0" xfId="4" applyNumberFormat="1" applyFont="1"/>
    <xf numFmtId="0" fontId="15" fillId="0" borderId="1" xfId="4" applyFont="1" applyBorder="1"/>
    <xf numFmtId="0" fontId="34" fillId="0" borderId="11" xfId="4" applyFont="1" applyBorder="1" applyAlignment="1">
      <alignment vertical="center"/>
    </xf>
    <xf numFmtId="0" fontId="34" fillId="0" borderId="11" xfId="4" applyFont="1" applyBorder="1" applyAlignment="1">
      <alignment horizontal="center" vertical="center"/>
    </xf>
    <xf numFmtId="0" fontId="34" fillId="0" borderId="50" xfId="4" applyFont="1" applyBorder="1" applyAlignment="1">
      <alignment vertical="center"/>
    </xf>
    <xf numFmtId="0" fontId="35" fillId="5" borderId="11" xfId="4" applyFont="1" applyFill="1" applyBorder="1" applyAlignment="1">
      <alignment vertical="center"/>
    </xf>
    <xf numFmtId="0" fontId="35" fillId="5" borderId="11" xfId="4" applyFont="1" applyFill="1" applyBorder="1" applyAlignment="1">
      <alignment horizontal="center" vertical="center"/>
    </xf>
    <xf numFmtId="0" fontId="35" fillId="5" borderId="50" xfId="4" applyFont="1" applyFill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33" xfId="0" applyFont="1" applyBorder="1" applyAlignment="1">
      <alignment vertical="center"/>
    </xf>
    <xf numFmtId="0" fontId="15" fillId="0" borderId="9" xfId="4" applyFont="1" applyBorder="1" applyAlignment="1">
      <alignment vertical="top"/>
    </xf>
    <xf numFmtId="0" fontId="34" fillId="0" borderId="10" xfId="4" applyFont="1" applyBorder="1" applyAlignment="1">
      <alignment horizontal="center" vertical="center" wrapText="1"/>
    </xf>
    <xf numFmtId="0" fontId="35" fillId="5" borderId="10" xfId="4" applyFont="1" applyFill="1" applyBorder="1" applyAlignment="1">
      <alignment horizontal="center" vertical="center" wrapText="1"/>
    </xf>
    <xf numFmtId="0" fontId="34" fillId="0" borderId="11" xfId="4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0" xfId="4" applyFont="1" applyAlignment="1">
      <alignment vertical="center" wrapText="1"/>
    </xf>
    <xf numFmtId="3" fontId="38" fillId="0" borderId="0" xfId="4" applyNumberFormat="1" applyFont="1" applyAlignment="1">
      <alignment horizontal="right" vertical="center" wrapText="1"/>
    </xf>
    <xf numFmtId="3" fontId="39" fillId="0" borderId="0" xfId="4" applyNumberFormat="1" applyFont="1" applyAlignment="1">
      <alignment horizontal="right" vertical="center" wrapText="1"/>
    </xf>
    <xf numFmtId="3" fontId="38" fillId="0" borderId="0" xfId="0" applyNumberFormat="1" applyFont="1" applyAlignment="1">
      <alignment horizontal="right" wrapText="1"/>
    </xf>
    <xf numFmtId="0" fontId="38" fillId="0" borderId="17" xfId="4" applyFont="1" applyBorder="1" applyAlignment="1">
      <alignment vertical="center" wrapText="1"/>
    </xf>
    <xf numFmtId="3" fontId="38" fillId="0" borderId="15" xfId="4" applyNumberFormat="1" applyFont="1" applyBorder="1" applyAlignment="1">
      <alignment horizontal="right" vertical="center" wrapText="1"/>
    </xf>
    <xf numFmtId="3" fontId="38" fillId="5" borderId="15" xfId="4" applyNumberFormat="1" applyFont="1" applyFill="1" applyBorder="1" applyAlignment="1">
      <alignment horizontal="right" vertical="center" wrapText="1"/>
    </xf>
    <xf numFmtId="3" fontId="38" fillId="0" borderId="18" xfId="4" applyNumberFormat="1" applyFont="1" applyBorder="1" applyAlignment="1">
      <alignment horizontal="right" vertical="center" wrapText="1"/>
    </xf>
    <xf numFmtId="166" fontId="38" fillId="0" borderId="14" xfId="0" applyNumberFormat="1" applyFont="1" applyBorder="1" applyAlignment="1">
      <alignment horizontal="center" vertical="center" wrapText="1"/>
    </xf>
    <xf numFmtId="166" fontId="38" fillId="5" borderId="15" xfId="0" applyNumberFormat="1" applyFont="1" applyFill="1" applyBorder="1" applyAlignment="1">
      <alignment horizontal="center" vertical="center" wrapText="1"/>
    </xf>
    <xf numFmtId="166" fontId="38" fillId="0" borderId="18" xfId="0" applyNumberFormat="1" applyFont="1" applyBorder="1" applyAlignment="1">
      <alignment horizontal="center" vertical="center" wrapText="1"/>
    </xf>
    <xf numFmtId="0" fontId="16" fillId="0" borderId="0" xfId="4" applyFont="1" applyAlignment="1">
      <alignment vertical="center"/>
    </xf>
    <xf numFmtId="0" fontId="38" fillId="0" borderId="24" xfId="4" applyFont="1" applyBorder="1" applyAlignment="1">
      <alignment vertical="center" wrapText="1"/>
    </xf>
    <xf numFmtId="3" fontId="38" fillId="0" borderId="22" xfId="4" applyNumberFormat="1" applyFont="1" applyBorder="1" applyAlignment="1">
      <alignment horizontal="right" vertical="center" wrapText="1"/>
    </xf>
    <xf numFmtId="3" fontId="38" fillId="5" borderId="22" xfId="4" applyNumberFormat="1" applyFont="1" applyFill="1" applyBorder="1" applyAlignment="1">
      <alignment horizontal="right" vertical="center" wrapText="1"/>
    </xf>
    <xf numFmtId="3" fontId="38" fillId="0" borderId="25" xfId="4" applyNumberFormat="1" applyFont="1" applyBorder="1" applyAlignment="1">
      <alignment horizontal="right" vertical="center" wrapText="1"/>
    </xf>
    <xf numFmtId="166" fontId="38" fillId="0" borderId="21" xfId="0" applyNumberFormat="1" applyFont="1" applyBorder="1" applyAlignment="1">
      <alignment horizontal="center" vertical="center" wrapText="1"/>
    </xf>
    <xf numFmtId="166" fontId="38" fillId="5" borderId="22" xfId="0" applyNumberFormat="1" applyFont="1" applyFill="1" applyBorder="1" applyAlignment="1">
      <alignment horizontal="center" vertical="center" wrapText="1"/>
    </xf>
    <xf numFmtId="166" fontId="38" fillId="0" borderId="25" xfId="0" applyNumberFormat="1" applyFont="1" applyBorder="1" applyAlignment="1">
      <alignment horizontal="center" vertical="center" wrapText="1"/>
    </xf>
    <xf numFmtId="0" fontId="38" fillId="0" borderId="44" xfId="4" applyFont="1" applyBorder="1" applyAlignment="1">
      <alignment vertical="center" wrapText="1"/>
    </xf>
    <xf numFmtId="3" fontId="38" fillId="0" borderId="42" xfId="4" applyNumberFormat="1" applyFont="1" applyBorder="1" applyAlignment="1">
      <alignment horizontal="right" vertical="center" wrapText="1"/>
    </xf>
    <xf numFmtId="3" fontId="38" fillId="5" borderId="42" xfId="4" applyNumberFormat="1" applyFont="1" applyFill="1" applyBorder="1" applyAlignment="1">
      <alignment horizontal="right" vertical="center" wrapText="1"/>
    </xf>
    <xf numFmtId="3" fontId="38" fillId="0" borderId="45" xfId="4" applyNumberFormat="1" applyFont="1" applyBorder="1" applyAlignment="1">
      <alignment horizontal="right" vertical="center" wrapText="1"/>
    </xf>
    <xf numFmtId="166" fontId="38" fillId="0" borderId="28" xfId="0" applyNumberFormat="1" applyFont="1" applyBorder="1" applyAlignment="1">
      <alignment horizontal="center" vertical="center" wrapText="1"/>
    </xf>
    <xf numFmtId="166" fontId="38" fillId="5" borderId="42" xfId="0" applyNumberFormat="1" applyFont="1" applyFill="1" applyBorder="1" applyAlignment="1">
      <alignment horizontal="center" vertical="center" wrapText="1"/>
    </xf>
    <xf numFmtId="166" fontId="38" fillId="0" borderId="45" xfId="0" applyNumberFormat="1" applyFont="1" applyBorder="1" applyAlignment="1">
      <alignment horizontal="center" vertical="center" wrapText="1"/>
    </xf>
    <xf numFmtId="0" fontId="37" fillId="0" borderId="37" xfId="4" applyFont="1" applyBorder="1" applyAlignment="1">
      <alignment vertical="center" wrapText="1"/>
    </xf>
    <xf numFmtId="3" fontId="37" fillId="0" borderId="35" xfId="4" applyNumberFormat="1" applyFont="1" applyBorder="1" applyAlignment="1">
      <alignment horizontal="right" vertical="center" wrapText="1"/>
    </xf>
    <xf numFmtId="3" fontId="37" fillId="5" borderId="35" xfId="4" applyNumberFormat="1" applyFont="1" applyFill="1" applyBorder="1" applyAlignment="1">
      <alignment horizontal="right" vertical="center" wrapText="1"/>
    </xf>
    <xf numFmtId="3" fontId="37" fillId="0" borderId="38" xfId="4" applyNumberFormat="1" applyFont="1" applyBorder="1" applyAlignment="1">
      <alignment horizontal="right" vertical="center" wrapText="1"/>
    </xf>
    <xf numFmtId="166" fontId="37" fillId="0" borderId="34" xfId="0" applyNumberFormat="1" applyFont="1" applyBorder="1" applyAlignment="1">
      <alignment horizontal="center" vertical="center" wrapText="1"/>
    </xf>
    <xf numFmtId="166" fontId="37" fillId="5" borderId="35" xfId="0" applyNumberFormat="1" applyFont="1" applyFill="1" applyBorder="1" applyAlignment="1">
      <alignment horizontal="center" vertical="center" wrapText="1"/>
    </xf>
    <xf numFmtId="166" fontId="37" fillId="0" borderId="38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right" vertical="center" wrapText="1"/>
    </xf>
    <xf numFmtId="166" fontId="38" fillId="0" borderId="41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17" fontId="38" fillId="0" borderId="44" xfId="4" applyNumberFormat="1" applyFont="1" applyBorder="1" applyAlignment="1">
      <alignment vertical="center" wrapText="1"/>
    </xf>
    <xf numFmtId="2" fontId="10" fillId="0" borderId="0" xfId="4" quotePrefix="1" applyNumberFormat="1" applyFont="1"/>
    <xf numFmtId="0" fontId="40" fillId="0" borderId="0" xfId="4" applyFont="1"/>
    <xf numFmtId="0" fontId="12" fillId="0" borderId="0" xfId="4" applyFont="1"/>
    <xf numFmtId="0" fontId="41" fillId="0" borderId="0" xfId="4" applyFont="1" applyAlignment="1">
      <alignment horizontal="center"/>
    </xf>
    <xf numFmtId="17" fontId="15" fillId="0" borderId="4" xfId="4" applyNumberFormat="1" applyFont="1" applyBorder="1"/>
    <xf numFmtId="17" fontId="15" fillId="0" borderId="0" xfId="4" applyNumberFormat="1" applyFont="1"/>
    <xf numFmtId="17" fontId="15" fillId="0" borderId="8" xfId="4" applyNumberFormat="1" applyFont="1" applyBorder="1"/>
    <xf numFmtId="0" fontId="42" fillId="0" borderId="0" xfId="4" applyFont="1" applyAlignment="1">
      <alignment wrapText="1"/>
    </xf>
    <xf numFmtId="3" fontId="43" fillId="0" borderId="0" xfId="4" applyNumberFormat="1" applyFont="1" applyAlignment="1">
      <alignment horizontal="right" wrapText="1"/>
    </xf>
    <xf numFmtId="3" fontId="44" fillId="0" borderId="0" xfId="4" applyNumberFormat="1" applyFont="1" applyAlignment="1">
      <alignment horizontal="right" wrapText="1"/>
    </xf>
    <xf numFmtId="3" fontId="45" fillId="0" borderId="0" xfId="4" applyNumberFormat="1" applyFont="1" applyAlignment="1">
      <alignment horizontal="right" wrapText="1"/>
    </xf>
    <xf numFmtId="0" fontId="44" fillId="0" borderId="12" xfId="4" applyFont="1" applyBorder="1" applyAlignment="1">
      <alignment vertical="center" wrapText="1"/>
    </xf>
    <xf numFmtId="3" fontId="44" fillId="0" borderId="13" xfId="4" applyNumberFormat="1" applyFont="1" applyBorder="1" applyAlignment="1">
      <alignment horizontal="right" vertical="center" wrapText="1"/>
    </xf>
    <xf numFmtId="164" fontId="44" fillId="0" borderId="14" xfId="4" applyNumberFormat="1" applyFont="1" applyBorder="1" applyAlignment="1">
      <alignment horizontal="right" vertical="center" wrapText="1"/>
    </xf>
    <xf numFmtId="165" fontId="44" fillId="0" borderId="15" xfId="4" applyNumberFormat="1" applyFont="1" applyBorder="1" applyAlignment="1">
      <alignment horizontal="right" vertical="center" wrapText="1"/>
    </xf>
    <xf numFmtId="3" fontId="46" fillId="0" borderId="16" xfId="4" applyNumberFormat="1" applyFont="1" applyBorder="1" applyAlignment="1">
      <alignment horizontal="right" vertical="center" wrapText="1"/>
    </xf>
    <xf numFmtId="164" fontId="44" fillId="0" borderId="17" xfId="4" applyNumberFormat="1" applyFont="1" applyBorder="1" applyAlignment="1">
      <alignment horizontal="right" vertical="center" wrapText="1"/>
    </xf>
    <xf numFmtId="165" fontId="44" fillId="0" borderId="18" xfId="4" applyNumberFormat="1" applyFont="1" applyBorder="1" applyAlignment="1">
      <alignment horizontal="right" vertical="center" wrapText="1"/>
    </xf>
    <xf numFmtId="3" fontId="46" fillId="0" borderId="18" xfId="4" applyNumberFormat="1" applyFont="1" applyBorder="1" applyAlignment="1">
      <alignment horizontal="right" vertical="center" wrapText="1"/>
    </xf>
    <xf numFmtId="0" fontId="44" fillId="0" borderId="19" xfId="4" applyFont="1" applyBorder="1" applyAlignment="1">
      <alignment vertical="center" wrapText="1"/>
    </xf>
    <xf numFmtId="3" fontId="44" fillId="0" borderId="20" xfId="4" applyNumberFormat="1" applyFont="1" applyBorder="1" applyAlignment="1">
      <alignment horizontal="right" vertical="center" wrapText="1"/>
    </xf>
    <xf numFmtId="164" fontId="44" fillId="0" borderId="21" xfId="4" applyNumberFormat="1" applyFont="1" applyBorder="1" applyAlignment="1">
      <alignment horizontal="right" vertical="center" wrapText="1"/>
    </xf>
    <xf numFmtId="165" fontId="44" fillId="0" borderId="22" xfId="4" applyNumberFormat="1" applyFont="1" applyBorder="1" applyAlignment="1">
      <alignment horizontal="right" vertical="center" wrapText="1"/>
    </xf>
    <xf numFmtId="3" fontId="46" fillId="0" borderId="23" xfId="4" applyNumberFormat="1" applyFont="1" applyBorder="1" applyAlignment="1">
      <alignment horizontal="right" vertical="center" wrapText="1"/>
    </xf>
    <xf numFmtId="164" fontId="44" fillId="0" borderId="24" xfId="4" applyNumberFormat="1" applyFont="1" applyBorder="1" applyAlignment="1">
      <alignment horizontal="right" vertical="center" wrapText="1"/>
    </xf>
    <xf numFmtId="165" fontId="44" fillId="0" borderId="25" xfId="4" applyNumberFormat="1" applyFont="1" applyBorder="1" applyAlignment="1">
      <alignment horizontal="right" vertical="center" wrapText="1"/>
    </xf>
    <xf numFmtId="3" fontId="46" fillId="0" borderId="25" xfId="4" applyNumberFormat="1" applyFont="1" applyBorder="1" applyAlignment="1">
      <alignment horizontal="right" vertical="center" wrapText="1"/>
    </xf>
    <xf numFmtId="0" fontId="44" fillId="0" borderId="39" xfId="4" applyFont="1" applyBorder="1" applyAlignment="1">
      <alignment vertical="center" wrapText="1"/>
    </xf>
    <xf numFmtId="3" fontId="44" fillId="0" borderId="40" xfId="4" applyNumberFormat="1" applyFont="1" applyBorder="1" applyAlignment="1">
      <alignment horizontal="right" vertical="center" wrapText="1"/>
    </xf>
    <xf numFmtId="164" fontId="44" fillId="0" borderId="41" xfId="4" applyNumberFormat="1" applyFont="1" applyBorder="1" applyAlignment="1">
      <alignment horizontal="right" vertical="center" wrapText="1"/>
    </xf>
    <xf numFmtId="165" fontId="44" fillId="0" borderId="42" xfId="4" applyNumberFormat="1" applyFont="1" applyBorder="1" applyAlignment="1">
      <alignment horizontal="right" vertical="center" wrapText="1"/>
    </xf>
    <xf numFmtId="3" fontId="46" fillId="0" borderId="43" xfId="4" applyNumberFormat="1" applyFont="1" applyBorder="1" applyAlignment="1">
      <alignment horizontal="right" vertical="center" wrapText="1"/>
    </xf>
    <xf numFmtId="164" fontId="44" fillId="0" borderId="44" xfId="4" applyNumberFormat="1" applyFont="1" applyBorder="1" applyAlignment="1">
      <alignment horizontal="right" vertical="center" wrapText="1"/>
    </xf>
    <xf numFmtId="165" fontId="44" fillId="0" borderId="45" xfId="4" applyNumberFormat="1" applyFont="1" applyBorder="1" applyAlignment="1">
      <alignment horizontal="right" vertical="center" wrapText="1"/>
    </xf>
    <xf numFmtId="3" fontId="46" fillId="0" borderId="45" xfId="4" applyNumberFormat="1" applyFont="1" applyBorder="1" applyAlignment="1">
      <alignment horizontal="right" vertical="center" wrapText="1"/>
    </xf>
    <xf numFmtId="0" fontId="42" fillId="0" borderId="33" xfId="4" applyFont="1" applyBorder="1" applyAlignment="1">
      <alignment vertical="center" wrapText="1"/>
    </xf>
    <xf numFmtId="3" fontId="42" fillId="0" borderId="10" xfId="4" applyNumberFormat="1" applyFont="1" applyBorder="1" applyAlignment="1">
      <alignment horizontal="right" vertical="center" wrapText="1"/>
    </xf>
    <xf numFmtId="164" fontId="42" fillId="0" borderId="34" xfId="4" applyNumberFormat="1" applyFont="1" applyBorder="1" applyAlignment="1">
      <alignment horizontal="right" vertical="center" wrapText="1"/>
    </xf>
    <xf numFmtId="165" fontId="42" fillId="0" borderId="35" xfId="4" applyNumberFormat="1" applyFont="1" applyBorder="1" applyAlignment="1">
      <alignment horizontal="right" vertical="center" wrapText="1"/>
    </xf>
    <xf numFmtId="3" fontId="45" fillId="0" borderId="36" xfId="4" applyNumberFormat="1" applyFont="1" applyBorder="1" applyAlignment="1">
      <alignment horizontal="right" vertical="center" wrapText="1"/>
    </xf>
    <xf numFmtId="164" fontId="42" fillId="0" borderId="37" xfId="4" applyNumberFormat="1" applyFont="1" applyBorder="1" applyAlignment="1">
      <alignment horizontal="right" vertical="center" wrapText="1"/>
    </xf>
    <xf numFmtId="165" fontId="42" fillId="0" borderId="38" xfId="4" applyNumberFormat="1" applyFont="1" applyBorder="1" applyAlignment="1">
      <alignment horizontal="right" vertical="center" wrapText="1"/>
    </xf>
    <xf numFmtId="3" fontId="45" fillId="0" borderId="38" xfId="4" applyNumberFormat="1" applyFont="1" applyBorder="1" applyAlignment="1">
      <alignment horizontal="right" vertical="center" wrapText="1"/>
    </xf>
    <xf numFmtId="0" fontId="42" fillId="0" borderId="0" xfId="4" applyFont="1" applyAlignment="1">
      <alignment vertical="center" wrapText="1"/>
    </xf>
    <xf numFmtId="3" fontId="44" fillId="0" borderId="0" xfId="4" applyNumberFormat="1" applyFont="1" applyAlignment="1">
      <alignment horizontal="right" vertical="center" wrapText="1"/>
    </xf>
    <xf numFmtId="164" fontId="44" fillId="0" borderId="0" xfId="4" applyNumberFormat="1" applyFont="1" applyAlignment="1">
      <alignment horizontal="right" vertical="center" wrapText="1"/>
    </xf>
    <xf numFmtId="165" fontId="44" fillId="0" borderId="0" xfId="4" applyNumberFormat="1" applyFont="1" applyAlignment="1">
      <alignment horizontal="right" vertical="center" wrapText="1"/>
    </xf>
    <xf numFmtId="3" fontId="46" fillId="0" borderId="0" xfId="4" applyNumberFormat="1" applyFont="1" applyAlignment="1">
      <alignment horizontal="right" vertical="center" wrapText="1"/>
    </xf>
    <xf numFmtId="17" fontId="44" fillId="0" borderId="39" xfId="4" applyNumberFormat="1" applyFont="1" applyBorder="1" applyAlignment="1">
      <alignment vertical="center" wrapText="1"/>
    </xf>
    <xf numFmtId="0" fontId="31" fillId="0" borderId="0" xfId="4" applyFont="1"/>
    <xf numFmtId="0" fontId="47" fillId="0" borderId="0" xfId="4" applyFont="1"/>
    <xf numFmtId="0" fontId="47" fillId="0" borderId="0" xfId="4" applyFont="1" applyAlignment="1">
      <alignment vertical="top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4" fillId="0" borderId="0" xfId="0" applyNumberFormat="1" applyFont="1" applyAlignment="1">
      <alignment horizontal="right" wrapText="1"/>
    </xf>
    <xf numFmtId="3" fontId="45" fillId="0" borderId="0" xfId="0" applyNumberFormat="1" applyFont="1" applyAlignment="1">
      <alignment horizontal="right" wrapText="1"/>
    </xf>
    <xf numFmtId="0" fontId="16" fillId="0" borderId="0" xfId="0" applyFont="1" applyAlignment="1">
      <alignment vertical="center"/>
    </xf>
    <xf numFmtId="0" fontId="44" fillId="0" borderId="12" xfId="0" applyFont="1" applyBorder="1" applyAlignment="1">
      <alignment vertical="center" wrapText="1"/>
    </xf>
    <xf numFmtId="3" fontId="44" fillId="0" borderId="13" xfId="0" applyNumberFormat="1" applyFont="1" applyBorder="1" applyAlignment="1">
      <alignment horizontal="right" vertical="center" wrapText="1"/>
    </xf>
    <xf numFmtId="164" fontId="44" fillId="0" borderId="14" xfId="0" applyNumberFormat="1" applyFont="1" applyBorder="1" applyAlignment="1">
      <alignment horizontal="right" vertical="center" wrapText="1"/>
    </xf>
    <xf numFmtId="165" fontId="44" fillId="0" borderId="15" xfId="0" applyNumberFormat="1" applyFont="1" applyBorder="1" applyAlignment="1">
      <alignment horizontal="right" vertical="center" wrapText="1"/>
    </xf>
    <xf numFmtId="3" fontId="46" fillId="0" borderId="16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5" fontId="44" fillId="0" borderId="18" xfId="0" applyNumberFormat="1" applyFont="1" applyBorder="1" applyAlignment="1">
      <alignment horizontal="right" vertical="center" wrapText="1"/>
    </xf>
    <xf numFmtId="3" fontId="46" fillId="0" borderId="18" xfId="0" applyNumberFormat="1" applyFont="1" applyBorder="1" applyAlignment="1">
      <alignment horizontal="right" vertical="center" wrapText="1"/>
    </xf>
    <xf numFmtId="0" fontId="44" fillId="0" borderId="19" xfId="0" applyFont="1" applyBorder="1" applyAlignment="1">
      <alignment vertical="center" wrapText="1"/>
    </xf>
    <xf numFmtId="3" fontId="44" fillId="0" borderId="20" xfId="0" applyNumberFormat="1" applyFont="1" applyBorder="1" applyAlignment="1">
      <alignment horizontal="right" vertical="center" wrapText="1"/>
    </xf>
    <xf numFmtId="164" fontId="44" fillId="0" borderId="21" xfId="0" applyNumberFormat="1" applyFont="1" applyBorder="1" applyAlignment="1">
      <alignment horizontal="right" vertical="center" wrapText="1"/>
    </xf>
    <xf numFmtId="165" fontId="44" fillId="0" borderId="22" xfId="0" applyNumberFormat="1" applyFont="1" applyBorder="1" applyAlignment="1">
      <alignment horizontal="right" vertical="center" wrapText="1"/>
    </xf>
    <xf numFmtId="3" fontId="46" fillId="0" borderId="23" xfId="0" applyNumberFormat="1" applyFont="1" applyBorder="1" applyAlignment="1">
      <alignment horizontal="right" vertical="center" wrapText="1"/>
    </xf>
    <xf numFmtId="164" fontId="44" fillId="0" borderId="24" xfId="0" applyNumberFormat="1" applyFont="1" applyBorder="1" applyAlignment="1">
      <alignment horizontal="right" vertical="center" wrapText="1"/>
    </xf>
    <xf numFmtId="165" fontId="44" fillId="0" borderId="25" xfId="0" applyNumberFormat="1" applyFont="1" applyBorder="1" applyAlignment="1">
      <alignment horizontal="right" vertical="center" wrapText="1"/>
    </xf>
    <xf numFmtId="3" fontId="46" fillId="0" borderId="25" xfId="0" applyNumberFormat="1" applyFont="1" applyBorder="1" applyAlignment="1">
      <alignment horizontal="right" vertical="center" wrapText="1"/>
    </xf>
    <xf numFmtId="0" fontId="44" fillId="0" borderId="39" xfId="0" applyFont="1" applyBorder="1" applyAlignment="1">
      <alignment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164" fontId="44" fillId="0" borderId="41" xfId="0" applyNumberFormat="1" applyFont="1" applyBorder="1" applyAlignment="1">
      <alignment horizontal="right" vertical="center" wrapText="1"/>
    </xf>
    <xf numFmtId="165" fontId="44" fillId="0" borderId="42" xfId="0" applyNumberFormat="1" applyFont="1" applyBorder="1" applyAlignment="1">
      <alignment horizontal="right" vertical="center" wrapText="1"/>
    </xf>
    <xf numFmtId="3" fontId="46" fillId="0" borderId="43" xfId="0" applyNumberFormat="1" applyFont="1" applyBorder="1" applyAlignment="1">
      <alignment horizontal="right" vertical="center" wrapText="1"/>
    </xf>
    <xf numFmtId="164" fontId="44" fillId="0" borderId="44" xfId="0" applyNumberFormat="1" applyFont="1" applyBorder="1" applyAlignment="1">
      <alignment horizontal="right" vertical="center" wrapText="1"/>
    </xf>
    <xf numFmtId="165" fontId="44" fillId="0" borderId="45" xfId="0" applyNumberFormat="1" applyFont="1" applyBorder="1" applyAlignment="1">
      <alignment horizontal="right" vertical="center" wrapText="1"/>
    </xf>
    <xf numFmtId="3" fontId="46" fillId="0" borderId="45" xfId="0" applyNumberFormat="1" applyFont="1" applyBorder="1" applyAlignment="1">
      <alignment horizontal="right" vertical="center" wrapText="1"/>
    </xf>
    <xf numFmtId="0" fontId="42" fillId="0" borderId="33" xfId="0" applyFont="1" applyBorder="1" applyAlignment="1">
      <alignment vertical="center" wrapText="1"/>
    </xf>
    <xf numFmtId="3" fontId="42" fillId="0" borderId="10" xfId="0" applyNumberFormat="1" applyFont="1" applyBorder="1" applyAlignment="1">
      <alignment horizontal="right" vertical="center" wrapText="1"/>
    </xf>
    <xf numFmtId="164" fontId="42" fillId="0" borderId="34" xfId="0" applyNumberFormat="1" applyFont="1" applyBorder="1" applyAlignment="1">
      <alignment horizontal="right" vertical="center" wrapText="1"/>
    </xf>
    <xf numFmtId="165" fontId="42" fillId="0" borderId="35" xfId="0" applyNumberFormat="1" applyFont="1" applyBorder="1" applyAlignment="1">
      <alignment horizontal="right" vertical="center" wrapText="1"/>
    </xf>
    <xf numFmtId="3" fontId="45" fillId="0" borderId="36" xfId="0" applyNumberFormat="1" applyFont="1" applyBorder="1" applyAlignment="1">
      <alignment horizontal="right" vertical="center" wrapText="1"/>
    </xf>
    <xf numFmtId="164" fontId="42" fillId="0" borderId="37" xfId="0" applyNumberFormat="1" applyFont="1" applyBorder="1" applyAlignment="1">
      <alignment horizontal="right" vertical="center" wrapText="1"/>
    </xf>
    <xf numFmtId="165" fontId="42" fillId="0" borderId="38" xfId="0" applyNumberFormat="1" applyFont="1" applyBorder="1" applyAlignment="1">
      <alignment horizontal="right" vertical="center" wrapText="1"/>
    </xf>
    <xf numFmtId="3" fontId="45" fillId="0" borderId="38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164" fontId="44" fillId="0" borderId="0" xfId="0" applyNumberFormat="1" applyFont="1" applyAlignment="1">
      <alignment horizontal="right" vertical="center" wrapText="1"/>
    </xf>
    <xf numFmtId="165" fontId="44" fillId="0" borderId="0" xfId="0" applyNumberFormat="1" applyFont="1" applyAlignment="1">
      <alignment horizontal="right" vertical="center" wrapText="1"/>
    </xf>
    <xf numFmtId="3" fontId="46" fillId="0" borderId="0" xfId="0" applyNumberFormat="1" applyFont="1" applyAlignment="1">
      <alignment horizontal="right" vertical="center" wrapText="1"/>
    </xf>
    <xf numFmtId="17" fontId="44" fillId="0" borderId="39" xfId="0" applyNumberFormat="1" applyFont="1" applyBorder="1" applyAlignment="1">
      <alignment vertical="center" wrapText="1"/>
    </xf>
    <xf numFmtId="0" fontId="47" fillId="0" borderId="0" xfId="0" applyFont="1"/>
    <xf numFmtId="0" fontId="47" fillId="0" borderId="0" xfId="0" applyFont="1" applyAlignment="1">
      <alignment vertical="top"/>
    </xf>
    <xf numFmtId="17" fontId="48" fillId="0" borderId="4" xfId="4" applyNumberFormat="1" applyFont="1" applyBorder="1"/>
    <xf numFmtId="17" fontId="48" fillId="0" borderId="0" xfId="4" applyNumberFormat="1" applyFont="1"/>
    <xf numFmtId="17" fontId="48" fillId="0" borderId="8" xfId="4" applyNumberFormat="1" applyFont="1" applyBorder="1"/>
    <xf numFmtId="2" fontId="10" fillId="0" borderId="0" xfId="0" quotePrefix="1" applyNumberFormat="1" applyFont="1" applyAlignment="1">
      <alignment vertical="top"/>
    </xf>
    <xf numFmtId="0" fontId="49" fillId="0" borderId="0" xfId="0" applyFont="1"/>
    <xf numFmtId="49" fontId="50" fillId="0" borderId="0" xfId="0" applyNumberFormat="1" applyFont="1"/>
    <xf numFmtId="0" fontId="51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0" fontId="19" fillId="0" borderId="33" xfId="0" applyFont="1" applyBorder="1"/>
    <xf numFmtId="0" fontId="15" fillId="0" borderId="9" xfId="0" applyFont="1" applyBorder="1" applyAlignment="1">
      <alignment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14" fillId="0" borderId="37" xfId="0" applyFont="1" applyBorder="1" applyAlignment="1">
      <alignment vertical="center"/>
    </xf>
    <xf numFmtId="3" fontId="14" fillId="0" borderId="35" xfId="0" applyNumberFormat="1" applyFont="1" applyBorder="1" applyAlignment="1">
      <alignment vertical="center"/>
    </xf>
    <xf numFmtId="3" fontId="14" fillId="0" borderId="38" xfId="0" applyNumberFormat="1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10" fontId="14" fillId="0" borderId="15" xfId="1" applyNumberFormat="1" applyFont="1" applyFill="1" applyBorder="1" applyAlignment="1">
      <alignment vertical="center"/>
    </xf>
    <xf numFmtId="10" fontId="14" fillId="0" borderId="18" xfId="1" applyNumberFormat="1" applyFont="1" applyFill="1" applyBorder="1" applyAlignment="1">
      <alignment vertical="center"/>
    </xf>
    <xf numFmtId="0" fontId="53" fillId="0" borderId="24" xfId="0" applyFont="1" applyBorder="1" applyAlignment="1">
      <alignment vertical="center"/>
    </xf>
    <xf numFmtId="3" fontId="14" fillId="0" borderId="22" xfId="0" applyNumberFormat="1" applyFont="1" applyBorder="1"/>
    <xf numFmtId="3" fontId="54" fillId="0" borderId="22" xfId="0" applyNumberFormat="1" applyFont="1" applyBorder="1" applyAlignment="1">
      <alignment vertical="center"/>
    </xf>
    <xf numFmtId="3" fontId="19" fillId="0" borderId="22" xfId="0" applyNumberFormat="1" applyFont="1" applyBorder="1" applyAlignment="1">
      <alignment vertical="center"/>
    </xf>
    <xf numFmtId="3" fontId="14" fillId="0" borderId="25" xfId="0" applyNumberFormat="1" applyFont="1" applyBorder="1"/>
    <xf numFmtId="0" fontId="14" fillId="0" borderId="24" xfId="0" quotePrefix="1" applyFont="1" applyBorder="1" applyAlignment="1">
      <alignment vertical="center"/>
    </xf>
    <xf numFmtId="10" fontId="14" fillId="0" borderId="22" xfId="1" applyNumberFormat="1" applyFont="1" applyFill="1" applyBorder="1" applyAlignment="1">
      <alignment vertical="center"/>
    </xf>
    <xf numFmtId="10" fontId="14" fillId="0" borderId="25" xfId="1" applyNumberFormat="1" applyFont="1" applyFill="1" applyBorder="1" applyAlignment="1">
      <alignment vertical="center"/>
    </xf>
    <xf numFmtId="0" fontId="14" fillId="0" borderId="31" xfId="0" quotePrefix="1" applyFont="1" applyBorder="1" applyAlignment="1">
      <alignment vertical="center"/>
    </xf>
    <xf numFmtId="10" fontId="14" fillId="0" borderId="29" xfId="1" applyNumberFormat="1" applyFont="1" applyFill="1" applyBorder="1" applyAlignment="1">
      <alignment vertical="center"/>
    </xf>
    <xf numFmtId="167" fontId="14" fillId="0" borderId="29" xfId="1" applyNumberFormat="1" applyFont="1" applyFill="1" applyBorder="1" applyAlignment="1">
      <alignment vertical="center"/>
    </xf>
    <xf numFmtId="10" fontId="14" fillId="0" borderId="32" xfId="1" applyNumberFormat="1" applyFont="1" applyFill="1" applyBorder="1" applyAlignment="1">
      <alignment vertical="center"/>
    </xf>
    <xf numFmtId="10" fontId="14" fillId="0" borderId="22" xfId="1" applyNumberFormat="1" applyFont="1" applyBorder="1"/>
    <xf numFmtId="10" fontId="54" fillId="0" borderId="22" xfId="1" applyNumberFormat="1" applyFont="1" applyFill="1" applyBorder="1" applyAlignment="1">
      <alignment vertical="center"/>
    </xf>
    <xf numFmtId="10" fontId="19" fillId="0" borderId="22" xfId="1" applyNumberFormat="1" applyFont="1" applyFill="1" applyBorder="1" applyAlignment="1">
      <alignment vertical="center"/>
    </xf>
    <xf numFmtId="10" fontId="14" fillId="0" borderId="25" xfId="1" applyNumberFormat="1" applyFont="1" applyBorder="1"/>
    <xf numFmtId="0" fontId="55" fillId="0" borderId="8" xfId="0" applyFont="1" applyBorder="1" applyAlignment="1">
      <alignment horizontal="center"/>
    </xf>
    <xf numFmtId="0" fontId="56" fillId="0" borderId="10" xfId="4" quotePrefix="1" applyFont="1" applyBorder="1" applyAlignment="1">
      <alignment horizontal="center" vertical="center" wrapText="1"/>
    </xf>
    <xf numFmtId="0" fontId="56" fillId="0" borderId="11" xfId="4" quotePrefix="1" applyFont="1" applyBorder="1" applyAlignment="1">
      <alignment horizontal="center" vertical="center" wrapText="1"/>
    </xf>
    <xf numFmtId="0" fontId="14" fillId="0" borderId="33" xfId="0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164" fontId="14" fillId="0" borderId="34" xfId="0" applyNumberFormat="1" applyFont="1" applyBorder="1" applyAlignment="1">
      <alignment vertical="center"/>
    </xf>
    <xf numFmtId="165" fontId="14" fillId="0" borderId="35" xfId="0" applyNumberFormat="1" applyFont="1" applyBorder="1" applyAlignment="1">
      <alignment vertical="center"/>
    </xf>
    <xf numFmtId="3" fontId="57" fillId="0" borderId="36" xfId="0" applyNumberFormat="1" applyFont="1" applyBorder="1" applyAlignment="1">
      <alignment horizontal="right" vertical="center" wrapText="1"/>
    </xf>
    <xf numFmtId="164" fontId="14" fillId="0" borderId="37" xfId="0" applyNumberFormat="1" applyFont="1" applyBorder="1" applyAlignment="1">
      <alignment vertical="center"/>
    </xf>
    <xf numFmtId="165" fontId="14" fillId="0" borderId="38" xfId="0" applyNumberFormat="1" applyFont="1" applyBorder="1"/>
    <xf numFmtId="3" fontId="57" fillId="0" borderId="38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 applyAlignment="1">
      <alignment vertical="center"/>
    </xf>
    <xf numFmtId="3" fontId="57" fillId="0" borderId="16" xfId="0" applyNumberFormat="1" applyFont="1" applyBorder="1" applyAlignment="1">
      <alignment horizontal="right" vertical="center" wrapText="1"/>
    </xf>
    <xf numFmtId="165" fontId="14" fillId="0" borderId="18" xfId="0" applyNumberFormat="1" applyFont="1" applyBorder="1"/>
    <xf numFmtId="3" fontId="57" fillId="0" borderId="18" xfId="0" applyNumberFormat="1" applyFont="1" applyBorder="1" applyAlignment="1">
      <alignment horizontal="right" vertical="center" wrapText="1"/>
    </xf>
    <xf numFmtId="3" fontId="57" fillId="0" borderId="23" xfId="0" applyNumberFormat="1" applyFont="1" applyBorder="1" applyAlignment="1">
      <alignment horizontal="right" vertical="center" wrapText="1"/>
    </xf>
    <xf numFmtId="3" fontId="57" fillId="0" borderId="25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vertical="center"/>
    </xf>
    <xf numFmtId="165" fontId="14" fillId="0" borderId="25" xfId="0" applyNumberFormat="1" applyFont="1" applyBorder="1"/>
    <xf numFmtId="3" fontId="14" fillId="0" borderId="27" xfId="0" applyNumberFormat="1" applyFont="1" applyBorder="1" applyAlignment="1">
      <alignment vertical="center"/>
    </xf>
    <xf numFmtId="3" fontId="57" fillId="0" borderId="30" xfId="0" applyNumberFormat="1" applyFont="1" applyBorder="1" applyAlignment="1">
      <alignment horizontal="right" vertical="center" wrapText="1"/>
    </xf>
    <xf numFmtId="165" fontId="14" fillId="0" borderId="32" xfId="0" applyNumberFormat="1" applyFont="1" applyBorder="1"/>
    <xf numFmtId="3" fontId="57" fillId="0" borderId="32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vertical="center" wrapText="1"/>
    </xf>
    <xf numFmtId="49" fontId="58" fillId="0" borderId="0" xfId="0" applyNumberFormat="1" applyFont="1"/>
    <xf numFmtId="0" fontId="15" fillId="0" borderId="1" xfId="0" applyFont="1" applyBorder="1" applyAlignment="1">
      <alignment horizontal="left"/>
    </xf>
    <xf numFmtId="0" fontId="15" fillId="0" borderId="9" xfId="0" applyFont="1" applyBorder="1" applyAlignment="1">
      <alignment vertical="top"/>
    </xf>
    <xf numFmtId="0" fontId="17" fillId="0" borderId="0" xfId="0" applyFont="1"/>
    <xf numFmtId="0" fontId="14" fillId="0" borderId="24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2" fontId="10" fillId="0" borderId="0" xfId="0" quotePrefix="1" applyNumberFormat="1" applyFont="1" applyAlignment="1">
      <alignment vertical="center"/>
    </xf>
    <xf numFmtId="0" fontId="59" fillId="0" borderId="0" xfId="0" applyFont="1"/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8" xfId="0" applyFont="1" applyBorder="1" applyAlignment="1">
      <alignment horizontal="center"/>
    </xf>
    <xf numFmtId="3" fontId="18" fillId="0" borderId="36" xfId="0" applyNumberFormat="1" applyFont="1" applyBorder="1" applyAlignment="1">
      <alignment horizontal="right" vertical="center" wrapText="1"/>
    </xf>
    <xf numFmtId="165" fontId="14" fillId="0" borderId="38" xfId="0" applyNumberFormat="1" applyFont="1" applyBorder="1" applyAlignment="1">
      <alignment vertical="center"/>
    </xf>
    <xf numFmtId="3" fontId="18" fillId="0" borderId="38" xfId="0" applyNumberFormat="1" applyFont="1" applyBorder="1" applyAlignment="1">
      <alignment horizontal="right" vertical="center" wrapText="1"/>
    </xf>
    <xf numFmtId="3" fontId="18" fillId="0" borderId="16" xfId="0" applyNumberFormat="1" applyFont="1" applyBorder="1" applyAlignment="1">
      <alignment horizontal="right" vertical="center" wrapText="1"/>
    </xf>
    <xf numFmtId="3" fontId="18" fillId="0" borderId="18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/>
    <xf numFmtId="164" fontId="14" fillId="0" borderId="21" xfId="0" applyNumberFormat="1" applyFont="1" applyBorder="1"/>
    <xf numFmtId="165" fontId="14" fillId="0" borderId="22" xfId="0" applyNumberFormat="1" applyFont="1" applyBorder="1"/>
    <xf numFmtId="3" fontId="18" fillId="0" borderId="23" xfId="0" applyNumberFormat="1" applyFont="1" applyBorder="1" applyAlignment="1">
      <alignment horizontal="right" vertical="center" wrapText="1"/>
    </xf>
    <xf numFmtId="164" fontId="14" fillId="0" borderId="24" xfId="0" applyNumberFormat="1" applyFont="1" applyBorder="1"/>
    <xf numFmtId="3" fontId="18" fillId="0" borderId="25" xfId="0" applyNumberFormat="1" applyFont="1" applyBorder="1" applyAlignment="1">
      <alignment horizontal="right" vertical="center" wrapText="1"/>
    </xf>
    <xf numFmtId="3" fontId="18" fillId="0" borderId="30" xfId="0" applyNumberFormat="1" applyFont="1" applyBorder="1" applyAlignment="1">
      <alignment horizontal="right" vertical="center" wrapText="1"/>
    </xf>
    <xf numFmtId="3" fontId="18" fillId="0" borderId="32" xfId="0" applyNumberFormat="1" applyFont="1" applyBorder="1" applyAlignment="1">
      <alignment horizontal="right" vertical="center" wrapText="1"/>
    </xf>
    <xf numFmtId="3" fontId="14" fillId="0" borderId="13" xfId="0" applyNumberFormat="1" applyFont="1" applyBorder="1"/>
    <xf numFmtId="0" fontId="9" fillId="0" borderId="0" xfId="0" quotePrefix="1" applyFont="1" applyAlignment="1">
      <alignment vertical="center"/>
    </xf>
    <xf numFmtId="165" fontId="9" fillId="0" borderId="0" xfId="0" applyNumberFormat="1" applyFont="1"/>
    <xf numFmtId="0" fontId="8" fillId="0" borderId="0" xfId="5" applyFont="1" applyAlignment="1">
      <alignment horizontal="center"/>
    </xf>
    <xf numFmtId="0" fontId="8" fillId="0" borderId="0" xfId="5" applyFont="1"/>
    <xf numFmtId="0" fontId="1" fillId="0" borderId="0" xfId="6"/>
    <xf numFmtId="0" fontId="12" fillId="0" borderId="0" xfId="5" applyFont="1"/>
    <xf numFmtId="0" fontId="13" fillId="0" borderId="0" xfId="5" applyFont="1"/>
    <xf numFmtId="0" fontId="13" fillId="0" borderId="0" xfId="5" applyFont="1" applyAlignment="1">
      <alignment horizontal="center"/>
    </xf>
    <xf numFmtId="0" fontId="39" fillId="0" borderId="1" xfId="5" applyFont="1" applyBorder="1" applyAlignment="1">
      <alignment wrapText="1"/>
    </xf>
    <xf numFmtId="0" fontId="14" fillId="0" borderId="11" xfId="5" applyFont="1" applyBorder="1" applyAlignment="1">
      <alignment vertical="center"/>
    </xf>
    <xf numFmtId="0" fontId="14" fillId="0" borderId="33" xfId="5" applyFont="1" applyBorder="1" applyAlignment="1">
      <alignment horizontal="center" vertical="center"/>
    </xf>
    <xf numFmtId="0" fontId="14" fillId="0" borderId="50" xfId="5" applyFont="1" applyBorder="1" applyAlignment="1">
      <alignment vertical="center"/>
    </xf>
    <xf numFmtId="0" fontId="62" fillId="0" borderId="11" xfId="5" applyFont="1" applyBorder="1" applyAlignment="1">
      <alignment vertical="center"/>
    </xf>
    <xf numFmtId="0" fontId="62" fillId="0" borderId="11" xfId="5" applyFont="1" applyBorder="1" applyAlignment="1">
      <alignment horizontal="center" vertical="center"/>
    </xf>
    <xf numFmtId="0" fontId="62" fillId="0" borderId="50" xfId="5" applyFont="1" applyBorder="1" applyAlignment="1">
      <alignment vertical="center"/>
    </xf>
    <xf numFmtId="0" fontId="14" fillId="0" borderId="33" xfId="5" applyFont="1" applyBorder="1" applyAlignment="1">
      <alignment vertical="center"/>
    </xf>
    <xf numFmtId="0" fontId="39" fillId="0" borderId="9" xfId="5" applyFont="1" applyBorder="1" applyAlignment="1">
      <alignment wrapText="1"/>
    </xf>
    <xf numFmtId="0" fontId="14" fillId="0" borderId="10" xfId="5" applyFont="1" applyBorder="1" applyAlignment="1">
      <alignment horizontal="center" vertical="center"/>
    </xf>
    <xf numFmtId="0" fontId="62" fillId="0" borderId="10" xfId="5" applyFont="1" applyBorder="1" applyAlignment="1">
      <alignment horizontal="center" vertical="center"/>
    </xf>
    <xf numFmtId="0" fontId="14" fillId="0" borderId="11" xfId="5" applyFont="1" applyBorder="1" applyAlignment="1">
      <alignment horizontal="center" vertical="center"/>
    </xf>
    <xf numFmtId="17" fontId="37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right" wrapText="1"/>
    </xf>
    <xf numFmtId="3" fontId="63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center" wrapText="1"/>
    </xf>
    <xf numFmtId="0" fontId="64" fillId="0" borderId="0" xfId="5" applyFont="1"/>
    <xf numFmtId="49" fontId="23" fillId="0" borderId="24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Fill="1" applyBorder="1" applyAlignment="1">
      <alignment horizontal="center" vertical="center" wrapText="1"/>
    </xf>
    <xf numFmtId="3" fontId="63" fillId="0" borderId="22" xfId="5" applyNumberFormat="1" applyFont="1" applyFill="1" applyBorder="1" applyAlignment="1">
      <alignment horizontal="center" vertical="center" wrapText="1"/>
    </xf>
    <xf numFmtId="3" fontId="23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8" fillId="0" borderId="0" xfId="5" applyFont="1" applyFill="1"/>
    <xf numFmtId="49" fontId="23" fillId="0" borderId="17" xfId="5" applyNumberFormat="1" applyFont="1" applyFill="1" applyBorder="1" applyAlignment="1">
      <alignment horizontal="center" vertical="center" wrapText="1"/>
    </xf>
    <xf numFmtId="3" fontId="23" fillId="0" borderId="15" xfId="5" applyNumberFormat="1" applyFont="1" applyFill="1" applyBorder="1" applyAlignment="1">
      <alignment horizontal="center" vertical="center" wrapText="1"/>
    </xf>
    <xf numFmtId="3" fontId="63" fillId="0" borderId="15" xfId="5" applyNumberFormat="1" applyFont="1" applyFill="1" applyBorder="1" applyAlignment="1">
      <alignment horizontal="center" vertical="center" wrapText="1"/>
    </xf>
    <xf numFmtId="3" fontId="23" fillId="0" borderId="18" xfId="5" applyNumberFormat="1" applyFont="1" applyFill="1" applyBorder="1" applyAlignment="1">
      <alignment horizontal="center" vertical="center" wrapText="1"/>
    </xf>
    <xf numFmtId="49" fontId="23" fillId="0" borderId="48" xfId="5" applyNumberFormat="1" applyFont="1" applyFill="1" applyBorder="1" applyAlignment="1">
      <alignment horizontal="center" vertical="center" wrapText="1"/>
    </xf>
    <xf numFmtId="3" fontId="23" fillId="0" borderId="47" xfId="5" applyNumberFormat="1" applyFont="1" applyFill="1" applyBorder="1" applyAlignment="1">
      <alignment horizontal="center" vertical="center" wrapText="1"/>
    </xf>
    <xf numFmtId="3" fontId="63" fillId="0" borderId="47" xfId="5" applyNumberFormat="1" applyFont="1" applyFill="1" applyBorder="1" applyAlignment="1">
      <alignment horizontal="center" vertical="center" wrapText="1"/>
    </xf>
    <xf numFmtId="3" fontId="23" fillId="0" borderId="49" xfId="5" applyNumberFormat="1" applyFont="1" applyFill="1" applyBorder="1" applyAlignment="1">
      <alignment horizontal="center" vertical="center" wrapText="1"/>
    </xf>
    <xf numFmtId="17" fontId="23" fillId="0" borderId="24" xfId="5" applyNumberFormat="1" applyFont="1" applyFill="1" applyBorder="1" applyAlignment="1">
      <alignment horizontal="center" vertical="center" wrapText="1"/>
    </xf>
    <xf numFmtId="49" fontId="23" fillId="0" borderId="31" xfId="5" applyNumberFormat="1" applyFont="1" applyFill="1" applyBorder="1" applyAlignment="1">
      <alignment horizontal="center" vertical="center" wrapText="1"/>
    </xf>
    <xf numFmtId="3" fontId="23" fillId="0" borderId="29" xfId="5" applyNumberFormat="1" applyFont="1" applyFill="1" applyBorder="1" applyAlignment="1">
      <alignment horizontal="center" vertical="center" wrapText="1"/>
    </xf>
    <xf numFmtId="3" fontId="63" fillId="0" borderId="29" xfId="5" applyNumberFormat="1" applyFont="1" applyFill="1" applyBorder="1" applyAlignment="1">
      <alignment horizontal="center" vertical="center" wrapText="1"/>
    </xf>
    <xf numFmtId="3" fontId="23" fillId="0" borderId="32" xfId="5" applyNumberFormat="1" applyFont="1" applyFill="1" applyBorder="1" applyAlignment="1">
      <alignment horizontal="center" vertical="center" wrapText="1"/>
    </xf>
    <xf numFmtId="49" fontId="23" fillId="0" borderId="4" xfId="5" applyNumberFormat="1" applyFont="1" applyFill="1" applyBorder="1" applyAlignment="1">
      <alignment horizontal="center" vertical="center" wrapText="1"/>
    </xf>
    <xf numFmtId="3" fontId="23" fillId="0" borderId="4" xfId="5" applyNumberFormat="1" applyFont="1" applyFill="1" applyBorder="1" applyAlignment="1">
      <alignment horizontal="center" vertical="center" wrapText="1"/>
    </xf>
    <xf numFmtId="3" fontId="63" fillId="0" borderId="4" xfId="5" applyNumberFormat="1" applyFont="1" applyFill="1" applyBorder="1" applyAlignment="1">
      <alignment horizontal="center" vertical="center" wrapText="1"/>
    </xf>
    <xf numFmtId="49" fontId="23" fillId="0" borderId="17" xfId="5" quotePrefix="1" applyNumberFormat="1" applyFont="1" applyFill="1" applyBorder="1" applyAlignment="1">
      <alignment horizontal="center" vertical="center" wrapText="1"/>
    </xf>
    <xf numFmtId="49" fontId="23" fillId="0" borderId="24" xfId="5" quotePrefix="1" applyNumberFormat="1" applyFont="1" applyFill="1" applyBorder="1" applyAlignment="1">
      <alignment horizontal="center" vertical="center" wrapText="1"/>
    </xf>
    <xf numFmtId="49" fontId="23" fillId="0" borderId="48" xfId="5" quotePrefix="1" applyNumberFormat="1" applyFont="1" applyFill="1" applyBorder="1" applyAlignment="1">
      <alignment horizontal="center" vertical="center" wrapText="1"/>
    </xf>
    <xf numFmtId="17" fontId="23" fillId="0" borderId="24" xfId="5" quotePrefix="1" applyNumberFormat="1" applyFont="1" applyFill="1" applyBorder="1" applyAlignment="1">
      <alignment horizontal="center" vertical="center" wrapText="1"/>
    </xf>
    <xf numFmtId="0" fontId="15" fillId="0" borderId="0" xfId="5" applyFont="1"/>
    <xf numFmtId="0" fontId="15" fillId="0" borderId="0" xfId="5" applyFont="1" applyAlignment="1">
      <alignment horizontal="left" vertical="top" indent="3"/>
    </xf>
    <xf numFmtId="3" fontId="63" fillId="0" borderId="8" xfId="5" applyNumberFormat="1" applyFont="1" applyBorder="1" applyAlignment="1">
      <alignment horizontal="right" wrapText="1"/>
    </xf>
    <xf numFmtId="165" fontId="23" fillId="0" borderId="22" xfId="5" applyNumberFormat="1" applyFont="1" applyFill="1" applyBorder="1" applyAlignment="1">
      <alignment horizontal="center" vertical="center" wrapText="1"/>
    </xf>
    <xf numFmtId="165" fontId="63" fillId="0" borderId="22" xfId="5" applyNumberFormat="1" applyFont="1" applyFill="1" applyBorder="1" applyAlignment="1">
      <alignment horizontal="center" vertical="center" wrapText="1"/>
    </xf>
    <xf numFmtId="165" fontId="23" fillId="0" borderId="25" xfId="5" applyNumberFormat="1" applyFont="1" applyFill="1" applyBorder="1" applyAlignment="1">
      <alignment horizontal="center" vertical="center" wrapText="1"/>
    </xf>
    <xf numFmtId="165" fontId="23" fillId="0" borderId="15" xfId="5" applyNumberFormat="1" applyFont="1" applyFill="1" applyBorder="1" applyAlignment="1">
      <alignment horizontal="center" vertical="center" wrapText="1"/>
    </xf>
    <xf numFmtId="165" fontId="63" fillId="0" borderId="15" xfId="5" applyNumberFormat="1" applyFont="1" applyFill="1" applyBorder="1" applyAlignment="1">
      <alignment horizontal="center" vertical="center" wrapText="1"/>
    </xf>
    <xf numFmtId="165" fontId="23" fillId="0" borderId="18" xfId="5" applyNumberFormat="1" applyFont="1" applyFill="1" applyBorder="1" applyAlignment="1">
      <alignment horizontal="center" vertical="center" wrapText="1"/>
    </xf>
    <xf numFmtId="165" fontId="23" fillId="0" borderId="47" xfId="5" applyNumberFormat="1" applyFont="1" applyFill="1" applyBorder="1" applyAlignment="1">
      <alignment horizontal="center" vertical="center" wrapText="1"/>
    </xf>
    <xf numFmtId="165" fontId="63" fillId="0" borderId="47" xfId="5" applyNumberFormat="1" applyFont="1" applyFill="1" applyBorder="1" applyAlignment="1">
      <alignment horizontal="center" vertical="center" wrapText="1"/>
    </xf>
    <xf numFmtId="165" fontId="23" fillId="0" borderId="49" xfId="5" applyNumberFormat="1" applyFont="1" applyFill="1" applyBorder="1" applyAlignment="1">
      <alignment horizontal="center" vertical="center" wrapText="1"/>
    </xf>
    <xf numFmtId="165" fontId="23" fillId="0" borderId="29" xfId="5" applyNumberFormat="1" applyFont="1" applyFill="1" applyBorder="1" applyAlignment="1">
      <alignment horizontal="center" vertical="center" wrapText="1"/>
    </xf>
    <xf numFmtId="165" fontId="63" fillId="0" borderId="29" xfId="5" applyNumberFormat="1" applyFont="1" applyFill="1" applyBorder="1" applyAlignment="1">
      <alignment horizontal="center" vertical="center" wrapText="1"/>
    </xf>
    <xf numFmtId="165" fontId="23" fillId="0" borderId="32" xfId="5" applyNumberFormat="1" applyFont="1" applyFill="1" applyBorder="1" applyAlignment="1">
      <alignment horizontal="center" vertical="center" wrapText="1"/>
    </xf>
    <xf numFmtId="3" fontId="23" fillId="0" borderId="4" xfId="5" applyNumberFormat="1" applyFont="1" applyFill="1" applyBorder="1" applyAlignment="1">
      <alignment horizontal="right" vertical="center" wrapText="1"/>
    </xf>
    <xf numFmtId="3" fontId="63" fillId="0" borderId="4" xfId="5" applyNumberFormat="1" applyFont="1" applyFill="1" applyBorder="1" applyAlignment="1">
      <alignment horizontal="right" vertical="center" wrapText="1"/>
    </xf>
    <xf numFmtId="0" fontId="15" fillId="0" borderId="0" xfId="4" applyFont="1"/>
    <xf numFmtId="0" fontId="15" fillId="0" borderId="0" xfId="4" applyFont="1" applyAlignment="1">
      <alignment horizontal="left" vertical="top" indent="3"/>
    </xf>
    <xf numFmtId="0" fontId="9" fillId="0" borderId="0" xfId="4" applyFont="1" applyAlignment="1">
      <alignment horizontal="center"/>
    </xf>
    <xf numFmtId="0" fontId="40" fillId="0" borderId="0" xfId="0" applyFont="1"/>
    <xf numFmtId="17" fontId="15" fillId="0" borderId="4" xfId="0" applyNumberFormat="1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4" fillId="0" borderId="33" xfId="0" applyFont="1" applyBorder="1" applyAlignment="1">
      <alignment horizontal="left" vertical="center"/>
    </xf>
    <xf numFmtId="0" fontId="16" fillId="0" borderId="33" xfId="4" applyFont="1" applyBorder="1"/>
    <xf numFmtId="17" fontId="15" fillId="0" borderId="0" xfId="0" applyNumberFormat="1" applyFont="1"/>
    <xf numFmtId="0" fontId="23" fillId="0" borderId="4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17" fontId="15" fillId="0" borderId="8" xfId="0" applyNumberFormat="1" applyFont="1" applyBorder="1"/>
    <xf numFmtId="0" fontId="23" fillId="0" borderId="6" xfId="0" applyFont="1" applyBorder="1" applyAlignment="1">
      <alignment horizontal="center" wrapText="1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44" fillId="0" borderId="17" xfId="4" applyFont="1" applyBorder="1" applyAlignment="1">
      <alignment vertical="center" wrapText="1"/>
    </xf>
    <xf numFmtId="3" fontId="44" fillId="0" borderId="15" xfId="4" applyNumberFormat="1" applyFont="1" applyBorder="1" applyAlignment="1">
      <alignment horizontal="right" vertical="center" wrapText="1"/>
    </xf>
    <xf numFmtId="3" fontId="16" fillId="0" borderId="15" xfId="4" applyNumberFormat="1" applyFont="1" applyBorder="1" applyAlignment="1">
      <alignment horizontal="right" vertical="center" wrapText="1"/>
    </xf>
    <xf numFmtId="10" fontId="16" fillId="0" borderId="15" xfId="1" applyNumberFormat="1" applyFont="1" applyFill="1" applyBorder="1" applyAlignment="1">
      <alignment horizontal="right" vertical="center" wrapText="1"/>
    </xf>
    <xf numFmtId="10" fontId="44" fillId="0" borderId="18" xfId="1" applyNumberFormat="1" applyFont="1" applyFill="1" applyBorder="1" applyAlignment="1">
      <alignment horizontal="right" vertical="center" wrapText="1"/>
    </xf>
    <xf numFmtId="0" fontId="44" fillId="0" borderId="24" xfId="4" applyFont="1" applyBorder="1" applyAlignment="1">
      <alignment vertical="center" wrapText="1"/>
    </xf>
    <xf numFmtId="3" fontId="44" fillId="0" borderId="22" xfId="4" applyNumberFormat="1" applyFont="1" applyBorder="1" applyAlignment="1">
      <alignment horizontal="right" vertical="center" wrapText="1"/>
    </xf>
    <xf numFmtId="3" fontId="16" fillId="0" borderId="22" xfId="4" applyNumberFormat="1" applyFont="1" applyBorder="1" applyAlignment="1">
      <alignment horizontal="right" vertical="center" wrapText="1"/>
    </xf>
    <xf numFmtId="10" fontId="16" fillId="0" borderId="22" xfId="4" applyNumberFormat="1" applyFont="1" applyBorder="1" applyAlignment="1">
      <alignment horizontal="right" vertical="center" wrapText="1"/>
    </xf>
    <xf numFmtId="10" fontId="44" fillId="0" borderId="25" xfId="4" applyNumberFormat="1" applyFont="1" applyBorder="1" applyAlignment="1">
      <alignment horizontal="right" vertical="center" wrapText="1"/>
    </xf>
    <xf numFmtId="0" fontId="44" fillId="0" borderId="44" xfId="4" applyFont="1" applyBorder="1" applyAlignment="1">
      <alignment vertical="center" wrapText="1"/>
    </xf>
    <xf numFmtId="3" fontId="44" fillId="0" borderId="42" xfId="4" applyNumberFormat="1" applyFont="1" applyBorder="1" applyAlignment="1">
      <alignment horizontal="right" vertical="center" wrapText="1"/>
    </xf>
    <xf numFmtId="3" fontId="16" fillId="0" borderId="42" xfId="4" applyNumberFormat="1" applyFont="1" applyBorder="1" applyAlignment="1">
      <alignment horizontal="right" vertical="center" wrapText="1"/>
    </xf>
    <xf numFmtId="10" fontId="16" fillId="0" borderId="42" xfId="4" applyNumberFormat="1" applyFont="1" applyBorder="1" applyAlignment="1">
      <alignment horizontal="right" vertical="center" wrapText="1"/>
    </xf>
    <xf numFmtId="10" fontId="44" fillId="0" borderId="45" xfId="4" applyNumberFormat="1" applyFont="1" applyBorder="1" applyAlignment="1">
      <alignment horizontal="right" vertical="center" wrapText="1"/>
    </xf>
    <xf numFmtId="0" fontId="42" fillId="0" borderId="37" xfId="4" applyFont="1" applyBorder="1" applyAlignment="1">
      <alignment vertical="center" wrapText="1"/>
    </xf>
    <xf numFmtId="3" fontId="42" fillId="0" borderId="35" xfId="4" applyNumberFormat="1" applyFont="1" applyBorder="1" applyAlignment="1">
      <alignment horizontal="right" vertical="center" wrapText="1"/>
    </xf>
    <xf numFmtId="3" fontId="65" fillId="0" borderId="35" xfId="4" applyNumberFormat="1" applyFont="1" applyBorder="1" applyAlignment="1">
      <alignment horizontal="right" vertical="center" wrapText="1"/>
    </xf>
    <xf numFmtId="10" fontId="65" fillId="0" borderId="35" xfId="4" applyNumberFormat="1" applyFont="1" applyBorder="1" applyAlignment="1">
      <alignment horizontal="right" vertical="center" wrapText="1"/>
    </xf>
    <xf numFmtId="10" fontId="42" fillId="0" borderId="38" xfId="4" applyNumberFormat="1" applyFont="1" applyBorder="1" applyAlignment="1">
      <alignment horizontal="right" vertical="center" wrapText="1"/>
    </xf>
    <xf numFmtId="3" fontId="16" fillId="0" borderId="0" xfId="4" applyNumberFormat="1" applyFont="1" applyAlignment="1">
      <alignment horizontal="right" vertical="center" wrapText="1"/>
    </xf>
    <xf numFmtId="10" fontId="16" fillId="0" borderId="15" xfId="4" applyNumberFormat="1" applyFont="1" applyBorder="1" applyAlignment="1">
      <alignment horizontal="right" vertical="center" wrapText="1"/>
    </xf>
    <xf numFmtId="10" fontId="44" fillId="0" borderId="18" xfId="4" applyNumberFormat="1" applyFont="1" applyBorder="1" applyAlignment="1">
      <alignment horizontal="right" vertical="center" wrapText="1"/>
    </xf>
    <xf numFmtId="10" fontId="42" fillId="0" borderId="0" xfId="4" applyNumberFormat="1" applyFont="1" applyAlignment="1">
      <alignment horizontal="right" vertical="center" wrapText="1"/>
    </xf>
    <xf numFmtId="17" fontId="44" fillId="0" borderId="44" xfId="4" applyNumberFormat="1" applyFont="1" applyBorder="1" applyAlignment="1">
      <alignment vertical="center" wrapText="1"/>
    </xf>
    <xf numFmtId="10" fontId="44" fillId="0" borderId="0" xfId="4" applyNumberFormat="1" applyFont="1" applyAlignment="1">
      <alignment horizontal="right" vertical="center" wrapText="1"/>
    </xf>
    <xf numFmtId="3" fontId="65" fillId="0" borderId="38" xfId="4" applyNumberFormat="1" applyFont="1" applyBorder="1" applyAlignment="1">
      <alignment horizontal="right" vertical="center" wrapText="1"/>
    </xf>
    <xf numFmtId="10" fontId="65" fillId="0" borderId="33" xfId="4" applyNumberFormat="1" applyFont="1" applyBorder="1" applyAlignment="1">
      <alignment horizontal="right" vertical="center" wrapText="1"/>
    </xf>
    <xf numFmtId="10" fontId="42" fillId="0" borderId="33" xfId="4" applyNumberFormat="1" applyFont="1" applyBorder="1" applyAlignment="1">
      <alignment horizontal="right" vertical="center" wrapText="1"/>
    </xf>
    <xf numFmtId="0" fontId="66" fillId="0" borderId="0" xfId="8" applyAlignment="1">
      <alignment vertical="top"/>
    </xf>
    <xf numFmtId="17" fontId="22" fillId="0" borderId="2" xfId="4" quotePrefix="1" applyNumberFormat="1" applyFont="1" applyBorder="1" applyAlignment="1">
      <alignment horizontal="center" vertical="center"/>
    </xf>
    <xf numFmtId="17" fontId="22" fillId="0" borderId="3" xfId="0" quotePrefix="1" applyNumberFormat="1" applyFont="1" applyBorder="1" applyAlignment="1">
      <alignment vertical="center"/>
    </xf>
    <xf numFmtId="0" fontId="22" fillId="0" borderId="4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2" fillId="0" borderId="3" xfId="0" quotePrefix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7" fontId="19" fillId="0" borderId="7" xfId="4" quotePrefix="1" applyNumberFormat="1" applyFont="1" applyBorder="1" applyAlignment="1">
      <alignment horizontal="center" vertical="center"/>
    </xf>
    <xf numFmtId="0" fontId="19" fillId="0" borderId="8" xfId="4" applyFont="1" applyBorder="1" applyAlignment="1">
      <alignment horizontal="center" vertical="top"/>
    </xf>
    <xf numFmtId="0" fontId="19" fillId="0" borderId="9" xfId="4" applyFont="1" applyBorder="1" applyAlignment="1">
      <alignment horizontal="center" vertical="center"/>
    </xf>
    <xf numFmtId="0" fontId="19" fillId="0" borderId="8" xfId="4" applyFont="1" applyBorder="1" applyAlignment="1">
      <alignment horizontal="center" vertical="center"/>
    </xf>
    <xf numFmtId="17" fontId="68" fillId="0" borderId="10" xfId="4" quotePrefix="1" applyNumberFormat="1" applyFont="1" applyBorder="1" applyAlignment="1">
      <alignment horizontal="center" vertical="center" wrapText="1"/>
    </xf>
    <xf numFmtId="0" fontId="69" fillId="0" borderId="10" xfId="4" applyFont="1" applyBorder="1" applyAlignment="1">
      <alignment horizontal="center" vertical="center" wrapText="1"/>
    </xf>
    <xf numFmtId="0" fontId="70" fillId="0" borderId="10" xfId="4" quotePrefix="1" applyFont="1" applyBorder="1" applyAlignment="1">
      <alignment horizontal="center" vertical="center" wrapText="1"/>
    </xf>
    <xf numFmtId="0" fontId="70" fillId="0" borderId="11" xfId="4" quotePrefix="1" applyFont="1" applyBorder="1" applyAlignment="1">
      <alignment horizontal="center" vertical="center" wrapText="1"/>
    </xf>
    <xf numFmtId="3" fontId="14" fillId="0" borderId="21" xfId="0" applyNumberFormat="1" applyFont="1" applyBorder="1"/>
    <xf numFmtId="3" fontId="14" fillId="0" borderId="24" xfId="0" applyNumberFormat="1" applyFont="1" applyBorder="1"/>
    <xf numFmtId="3" fontId="9" fillId="0" borderId="0" xfId="0" applyNumberFormat="1" applyFont="1"/>
    <xf numFmtId="3" fontId="8" fillId="0" borderId="0" xfId="5" applyNumberFormat="1" applyFont="1"/>
    <xf numFmtId="3" fontId="8" fillId="0" borderId="0" xfId="5" applyNumberFormat="1" applyFont="1" applyAlignment="1">
      <alignment horizontal="center"/>
    </xf>
    <xf numFmtId="49" fontId="23" fillId="0" borderId="31" xfId="5" quotePrefix="1" applyNumberFormat="1" applyFont="1" applyFill="1" applyBorder="1" applyAlignment="1">
      <alignment horizontal="center" vertical="center" wrapText="1"/>
    </xf>
    <xf numFmtId="3" fontId="16" fillId="0" borderId="0" xfId="4" applyNumberFormat="1" applyFont="1" applyAlignment="1">
      <alignment vertical="center"/>
    </xf>
    <xf numFmtId="1" fontId="19" fillId="0" borderId="6" xfId="4" quotePrefix="1" applyNumberFormat="1" applyFont="1" applyBorder="1" applyAlignment="1">
      <alignment horizontal="center" vertical="center"/>
    </xf>
    <xf numFmtId="49" fontId="19" fillId="0" borderId="6" xfId="4" quotePrefix="1" applyNumberFormat="1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5" fontId="9" fillId="0" borderId="22" xfId="0" applyNumberFormat="1" applyFont="1" applyBorder="1" applyAlignment="1">
      <alignment vertical="center"/>
    </xf>
    <xf numFmtId="3" fontId="20" fillId="0" borderId="23" xfId="0" applyNumberFormat="1" applyFont="1" applyBorder="1" applyAlignment="1">
      <alignment vertical="center"/>
    </xf>
    <xf numFmtId="164" fontId="9" fillId="0" borderId="24" xfId="0" applyNumberFormat="1" applyFont="1" applyBorder="1" applyAlignment="1">
      <alignment vertical="center"/>
    </xf>
    <xf numFmtId="165" fontId="9" fillId="0" borderId="25" xfId="0" applyNumberFormat="1" applyFont="1" applyBorder="1" applyAlignment="1">
      <alignment vertical="center"/>
    </xf>
    <xf numFmtId="3" fontId="20" fillId="0" borderId="25" xfId="0" applyNumberFormat="1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3" fontId="27" fillId="0" borderId="20" xfId="0" applyNumberFormat="1" applyFont="1" applyBorder="1" applyAlignment="1">
      <alignment vertical="center"/>
    </xf>
    <xf numFmtId="164" fontId="27" fillId="0" borderId="21" xfId="0" applyNumberFormat="1" applyFont="1" applyBorder="1" applyAlignment="1">
      <alignment vertical="center"/>
    </xf>
    <xf numFmtId="165" fontId="27" fillId="0" borderId="22" xfId="0" applyNumberFormat="1" applyFont="1" applyBorder="1" applyAlignment="1">
      <alignment vertical="center"/>
    </xf>
    <xf numFmtId="164" fontId="27" fillId="0" borderId="24" xfId="0" applyNumberFormat="1" applyFont="1" applyBorder="1" applyAlignment="1">
      <alignment vertical="center"/>
    </xf>
    <xf numFmtId="165" fontId="27" fillId="0" borderId="25" xfId="0" applyNumberFormat="1" applyFont="1" applyBorder="1" applyAlignment="1">
      <alignment vertical="center"/>
    </xf>
    <xf numFmtId="0" fontId="22" fillId="5" borderId="19" xfId="0" applyFont="1" applyFill="1" applyBorder="1" applyAlignment="1">
      <alignment vertical="center"/>
    </xf>
    <xf numFmtId="3" fontId="22" fillId="5" borderId="20" xfId="0" applyNumberFormat="1" applyFont="1" applyFill="1" applyBorder="1" applyAlignment="1">
      <alignment vertical="center"/>
    </xf>
    <xf numFmtId="164" fontId="22" fillId="5" borderId="21" xfId="0" applyNumberFormat="1" applyFont="1" applyFill="1" applyBorder="1" applyAlignment="1">
      <alignment vertical="center"/>
    </xf>
    <xf numFmtId="165" fontId="22" fillId="5" borderId="22" xfId="0" applyNumberFormat="1" applyFont="1" applyFill="1" applyBorder="1" applyAlignment="1">
      <alignment vertical="center"/>
    </xf>
    <xf numFmtId="3" fontId="20" fillId="5" borderId="23" xfId="0" applyNumberFormat="1" applyFont="1" applyFill="1" applyBorder="1" applyAlignment="1">
      <alignment vertical="center"/>
    </xf>
    <xf numFmtId="164" fontId="22" fillId="5" borderId="24" xfId="0" applyNumberFormat="1" applyFont="1" applyFill="1" applyBorder="1" applyAlignment="1">
      <alignment vertical="center"/>
    </xf>
    <xf numFmtId="165" fontId="22" fillId="5" borderId="25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7" fillId="0" borderId="0" xfId="0" applyFont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9</xdr:col>
      <xdr:colOff>19050</xdr:colOff>
      <xdr:row>27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6343650" cy="5143499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386957</xdr:colOff>
      <xdr:row>0</xdr:row>
      <xdr:rowOff>33242</xdr:rowOff>
    </xdr:from>
    <xdr:to>
      <xdr:col>9</xdr:col>
      <xdr:colOff>9990</xdr:colOff>
      <xdr:row>2</xdr:row>
      <xdr:rowOff>14313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09477" y="3324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298764</xdr:colOff>
      <xdr:row>0</xdr:row>
      <xdr:rowOff>32806</xdr:rowOff>
    </xdr:from>
    <xdr:to>
      <xdr:col>8</xdr:col>
      <xdr:colOff>673232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12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21981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21981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551091</xdr:colOff>
      <xdr:row>0</xdr:row>
      <xdr:rowOff>19233</xdr:rowOff>
    </xdr:from>
    <xdr:to>
      <xdr:col>10</xdr:col>
      <xdr:colOff>776778</xdr:colOff>
      <xdr:row>2</xdr:row>
      <xdr:rowOff>27999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51691" y="19233"/>
          <a:ext cx="1643007" cy="359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6</xdr:row>
      <xdr:rowOff>142875</xdr:rowOff>
    </xdr:from>
    <xdr:to>
      <xdr:col>10</xdr:col>
      <xdr:colOff>47625</xdr:colOff>
      <xdr:row>21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F7C020-8C28-4649-ABCF-81D24488A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4325" y="1371600"/>
          <a:ext cx="57531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23</xdr:row>
      <xdr:rowOff>142875</xdr:rowOff>
    </xdr:from>
    <xdr:to>
      <xdr:col>10</xdr:col>
      <xdr:colOff>47625</xdr:colOff>
      <xdr:row>37</xdr:row>
      <xdr:rowOff>152400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6D61983-2F9E-4E89-916F-894CD2459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4325" y="4191000"/>
          <a:ext cx="5753100" cy="227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41</xdr:row>
      <xdr:rowOff>0</xdr:rowOff>
    </xdr:from>
    <xdr:to>
      <xdr:col>10</xdr:col>
      <xdr:colOff>47625</xdr:colOff>
      <xdr:row>56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CAF88A2-5ED6-41F4-9A13-BF7821C3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14325" y="7029450"/>
          <a:ext cx="57531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566930</xdr:colOff>
      <xdr:row>0</xdr:row>
      <xdr:rowOff>21982</xdr:rowOff>
    </xdr:from>
    <xdr:to>
      <xdr:col>11</xdr:col>
      <xdr:colOff>839</xdr:colOff>
      <xdr:row>2</xdr:row>
      <xdr:rowOff>30289</xdr:rowOff>
    </xdr:to>
    <xdr:pic>
      <xdr:nvPicPr>
        <xdr:cNvPr id="2" name="Picture 1" descr="Logo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67530" y="21982"/>
          <a:ext cx="1643709" cy="366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10</xdr:col>
      <xdr:colOff>85725</xdr:colOff>
      <xdr:row>21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1419225"/>
          <a:ext cx="5753100" cy="279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10</xdr:col>
      <xdr:colOff>85725</xdr:colOff>
      <xdr:row>41</xdr:row>
      <xdr:rowOff>76200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2425" y="4943475"/>
          <a:ext cx="5753100" cy="279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TRABAJO/02%20-%20CIFRAS%20JOVENES/01%20PARO%20REGISTRADO/2024/0_TABLAS/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L66"/>
  <sheetViews>
    <sheetView tabSelected="1" view="pageBreakPreview" zoomScaleNormal="100" zoomScaleSheetLayoutView="100" workbookViewId="0">
      <selection activeCell="A42" sqref="A42:C52"/>
    </sheetView>
  </sheetViews>
  <sheetFormatPr baseColWidth="10" defaultColWidth="11.42578125" defaultRowHeight="15" x14ac:dyDescent="0.25"/>
  <cols>
    <col min="1" max="10" width="10.5703125" style="1" customWidth="1"/>
    <col min="11" max="16384" width="11.42578125" style="1"/>
  </cols>
  <sheetData>
    <row r="28" spans="1:10" x14ac:dyDescent="0.25">
      <c r="A28" s="504" t="s">
        <v>0</v>
      </c>
      <c r="B28" s="504"/>
      <c r="C28" s="504"/>
      <c r="D28" s="504"/>
      <c r="E28" s="504"/>
      <c r="F28" s="504"/>
      <c r="G28" s="504"/>
      <c r="H28" s="504"/>
      <c r="I28" s="504"/>
    </row>
    <row r="29" spans="1:10" x14ac:dyDescent="0.25">
      <c r="A29" s="504"/>
      <c r="B29" s="504"/>
      <c r="C29" s="504"/>
      <c r="D29" s="504"/>
      <c r="E29" s="504"/>
      <c r="F29" s="504"/>
      <c r="G29" s="504"/>
      <c r="H29" s="504"/>
      <c r="I29" s="504"/>
    </row>
    <row r="30" spans="1:10" x14ac:dyDescent="0.25">
      <c r="A30" s="504"/>
      <c r="B30" s="504"/>
      <c r="C30" s="504"/>
      <c r="D30" s="504"/>
      <c r="E30" s="504"/>
      <c r="F30" s="504"/>
      <c r="G30" s="504"/>
      <c r="H30" s="504"/>
      <c r="I30" s="504"/>
    </row>
    <row r="31" spans="1:10" ht="15" customHeight="1" x14ac:dyDescent="0.25">
      <c r="A31" s="505" t="s">
        <v>1</v>
      </c>
      <c r="B31" s="505"/>
      <c r="C31" s="505"/>
      <c r="D31" s="505"/>
      <c r="E31" s="505"/>
      <c r="F31" s="505"/>
      <c r="G31" s="505"/>
      <c r="H31" s="505"/>
      <c r="I31" s="505"/>
      <c r="J31" s="2"/>
    </row>
    <row r="32" spans="1:10" ht="15" customHeight="1" x14ac:dyDescent="0.25">
      <c r="A32" s="505"/>
      <c r="B32" s="505"/>
      <c r="C32" s="505"/>
      <c r="D32" s="505"/>
      <c r="E32" s="505"/>
      <c r="F32" s="505"/>
      <c r="G32" s="505"/>
      <c r="H32" s="505"/>
      <c r="I32" s="505"/>
      <c r="J32" s="2"/>
    </row>
    <row r="33" spans="1:12" ht="15" customHeight="1" x14ac:dyDescent="0.25">
      <c r="A33" s="505"/>
      <c r="B33" s="505"/>
      <c r="C33" s="505"/>
      <c r="D33" s="505"/>
      <c r="E33" s="505"/>
      <c r="F33" s="505"/>
      <c r="G33" s="505"/>
      <c r="H33" s="505"/>
      <c r="I33" s="505"/>
      <c r="J33" s="2"/>
    </row>
    <row r="34" spans="1:12" ht="15" customHeight="1" x14ac:dyDescent="0.25">
      <c r="A34" s="505"/>
      <c r="B34" s="505"/>
      <c r="C34" s="505"/>
      <c r="D34" s="505"/>
      <c r="E34" s="505"/>
      <c r="F34" s="505"/>
      <c r="G34" s="505"/>
      <c r="H34" s="505"/>
      <c r="I34" s="505"/>
      <c r="J34" s="3"/>
    </row>
    <row r="35" spans="1:12" ht="15" customHeight="1" x14ac:dyDescent="0.25">
      <c r="A35" s="505"/>
      <c r="B35" s="505"/>
      <c r="C35" s="505"/>
      <c r="D35" s="505"/>
      <c r="E35" s="505"/>
      <c r="F35" s="505"/>
      <c r="G35" s="505"/>
      <c r="H35" s="505"/>
      <c r="I35" s="505"/>
      <c r="J35" s="3"/>
    </row>
    <row r="36" spans="1:12" ht="15" customHeight="1" x14ac:dyDescent="0.25">
      <c r="A36" s="505"/>
      <c r="B36" s="505"/>
      <c r="C36" s="505"/>
      <c r="D36" s="505"/>
      <c r="E36" s="505"/>
      <c r="F36" s="505"/>
      <c r="G36" s="505"/>
      <c r="H36" s="505"/>
      <c r="I36" s="505"/>
      <c r="J36" s="3"/>
    </row>
    <row r="37" spans="1:12" ht="15" customHeight="1" x14ac:dyDescent="0.25">
      <c r="A37" s="505"/>
      <c r="B37" s="505"/>
      <c r="C37" s="505"/>
      <c r="D37" s="505"/>
      <c r="E37" s="505"/>
      <c r="F37" s="505"/>
      <c r="G37" s="505"/>
      <c r="H37" s="505"/>
      <c r="I37" s="505"/>
      <c r="J37" s="3"/>
    </row>
    <row r="38" spans="1:12" ht="15" customHeight="1" x14ac:dyDescent="0.25">
      <c r="A38" s="505"/>
      <c r="B38" s="505"/>
      <c r="C38" s="505"/>
      <c r="D38" s="505"/>
      <c r="E38" s="505"/>
      <c r="F38" s="505"/>
      <c r="G38" s="505"/>
      <c r="H38" s="505"/>
      <c r="I38" s="505"/>
      <c r="J38" s="3"/>
    </row>
    <row r="39" spans="1:12" ht="15" customHeight="1" x14ac:dyDescent="0.25">
      <c r="A39" s="505"/>
      <c r="B39" s="505"/>
      <c r="C39" s="505"/>
      <c r="D39" s="505"/>
      <c r="E39" s="505"/>
      <c r="F39" s="505"/>
      <c r="G39" s="505"/>
      <c r="H39" s="505"/>
      <c r="I39" s="505"/>
      <c r="J39" s="3"/>
    </row>
    <row r="40" spans="1:12" ht="15" customHeight="1" x14ac:dyDescent="0.25">
      <c r="A40" s="505"/>
      <c r="B40" s="505"/>
      <c r="C40" s="505"/>
      <c r="D40" s="505"/>
      <c r="E40" s="505"/>
      <c r="F40" s="505"/>
      <c r="G40" s="505"/>
      <c r="H40" s="505"/>
      <c r="I40" s="505"/>
      <c r="J40" s="3"/>
    </row>
    <row r="41" spans="1:12" ht="15" customHeight="1" x14ac:dyDescent="0.25">
      <c r="A41" s="505"/>
      <c r="B41" s="505"/>
      <c r="C41" s="505"/>
      <c r="D41" s="505"/>
      <c r="E41" s="505"/>
      <c r="F41" s="505"/>
      <c r="G41" s="505"/>
      <c r="H41" s="505"/>
      <c r="I41" s="505"/>
      <c r="J41" s="3"/>
      <c r="L41" s="4"/>
    </row>
    <row r="42" spans="1:12" ht="15" customHeight="1" x14ac:dyDescent="0.25">
      <c r="A42" s="506" t="s">
        <v>263</v>
      </c>
      <c r="B42" s="506"/>
      <c r="C42" s="506"/>
      <c r="D42" s="507" t="s">
        <v>2</v>
      </c>
      <c r="E42" s="507"/>
      <c r="F42" s="507"/>
      <c r="G42" s="508"/>
      <c r="H42" s="508"/>
      <c r="I42" s="508"/>
      <c r="J42" s="3"/>
    </row>
    <row r="43" spans="1:12" ht="15" customHeight="1" x14ac:dyDescent="0.25">
      <c r="A43" s="506"/>
      <c r="B43" s="506"/>
      <c r="C43" s="506"/>
      <c r="D43" s="507"/>
      <c r="E43" s="507"/>
      <c r="F43" s="507"/>
      <c r="G43" s="508"/>
      <c r="H43" s="508"/>
      <c r="I43" s="508"/>
      <c r="J43" s="3"/>
    </row>
    <row r="44" spans="1:12" ht="15" customHeight="1" x14ac:dyDescent="0.25">
      <c r="A44" s="506"/>
      <c r="B44" s="506"/>
      <c r="C44" s="506"/>
      <c r="D44" s="507"/>
      <c r="E44" s="507"/>
      <c r="F44" s="507"/>
      <c r="G44" s="508"/>
      <c r="H44" s="508"/>
      <c r="I44" s="508"/>
      <c r="J44" s="5"/>
    </row>
    <row r="45" spans="1:12" ht="15" customHeight="1" x14ac:dyDescent="0.25">
      <c r="A45" s="506"/>
      <c r="B45" s="506"/>
      <c r="C45" s="506"/>
      <c r="D45" s="507"/>
      <c r="E45" s="507"/>
      <c r="F45" s="507"/>
      <c r="G45" s="508"/>
      <c r="H45" s="508"/>
      <c r="I45" s="508"/>
      <c r="J45" s="5"/>
    </row>
    <row r="46" spans="1:12" ht="15" customHeight="1" x14ac:dyDescent="0.25">
      <c r="A46" s="506"/>
      <c r="B46" s="506"/>
      <c r="C46" s="506"/>
      <c r="D46" s="507"/>
      <c r="E46" s="507"/>
      <c r="F46" s="507"/>
      <c r="G46" s="508"/>
      <c r="H46" s="508"/>
      <c r="I46" s="508"/>
      <c r="J46" s="5"/>
    </row>
    <row r="47" spans="1:12" ht="15" customHeight="1" x14ac:dyDescent="0.25">
      <c r="A47" s="506"/>
      <c r="B47" s="506"/>
      <c r="C47" s="506"/>
      <c r="D47" s="507"/>
      <c r="E47" s="507"/>
      <c r="F47" s="507"/>
      <c r="G47" s="508"/>
      <c r="H47" s="508"/>
      <c r="I47" s="508"/>
      <c r="J47" s="5"/>
    </row>
    <row r="48" spans="1:12" ht="15" customHeight="1" x14ac:dyDescent="0.25">
      <c r="A48" s="506"/>
      <c r="B48" s="506"/>
      <c r="C48" s="506"/>
      <c r="D48" s="507"/>
      <c r="E48" s="507"/>
      <c r="F48" s="507"/>
      <c r="G48" s="508"/>
      <c r="H48" s="508"/>
      <c r="I48" s="508"/>
      <c r="J48" s="5"/>
    </row>
    <row r="49" spans="1:10" ht="15" customHeight="1" x14ac:dyDescent="0.25">
      <c r="A49" s="506"/>
      <c r="B49" s="506"/>
      <c r="C49" s="506"/>
      <c r="D49" s="507"/>
      <c r="E49" s="507"/>
      <c r="F49" s="507"/>
      <c r="G49" s="508"/>
      <c r="H49" s="508"/>
      <c r="I49" s="508"/>
      <c r="J49" s="5"/>
    </row>
    <row r="50" spans="1:10" ht="15" customHeight="1" x14ac:dyDescent="0.25">
      <c r="A50" s="506"/>
      <c r="B50" s="506"/>
      <c r="C50" s="506"/>
      <c r="D50" s="507"/>
      <c r="E50" s="507"/>
      <c r="F50" s="507"/>
      <c r="G50" s="508"/>
      <c r="H50" s="508"/>
      <c r="I50" s="508"/>
      <c r="J50" s="5"/>
    </row>
    <row r="51" spans="1:10" ht="15" customHeight="1" x14ac:dyDescent="0.25">
      <c r="A51" s="506"/>
      <c r="B51" s="506"/>
      <c r="C51" s="506"/>
      <c r="D51" s="507"/>
      <c r="E51" s="507"/>
      <c r="F51" s="507"/>
      <c r="G51" s="508"/>
      <c r="H51" s="508"/>
      <c r="I51" s="508"/>
      <c r="J51" s="5"/>
    </row>
    <row r="52" spans="1:10" ht="15" customHeight="1" x14ac:dyDescent="0.25">
      <c r="A52" s="506"/>
      <c r="B52" s="506"/>
      <c r="C52" s="506"/>
      <c r="D52" s="507"/>
      <c r="E52" s="507"/>
      <c r="F52" s="507"/>
      <c r="G52" s="508"/>
      <c r="H52" s="508"/>
      <c r="I52" s="508"/>
      <c r="J52" s="5"/>
    </row>
    <row r="56" spans="1:10" x14ac:dyDescent="0.25">
      <c r="G56" s="6"/>
    </row>
    <row r="57" spans="1:10" x14ac:dyDescent="0.25">
      <c r="F57" s="7"/>
      <c r="G57" s="6"/>
    </row>
    <row r="66" spans="5:5" x14ac:dyDescent="0.25">
      <c r="E66" s="8"/>
    </row>
  </sheetData>
  <mergeCells count="5">
    <mergeCell ref="A28:I30"/>
    <mergeCell ref="A31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0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8" width="10.28515625" style="9" customWidth="1"/>
    <col min="9" max="9" width="10" style="9" customWidth="1"/>
    <col min="10" max="10" width="9.7109375" style="9" customWidth="1"/>
    <col min="11" max="16384" width="11.42578125" style="9"/>
  </cols>
  <sheetData>
    <row r="1" spans="1:10" ht="15" customHeight="1" x14ac:dyDescent="0.3">
      <c r="B1" s="10"/>
    </row>
    <row r="2" spans="1:10" ht="15" customHeight="1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10" ht="15" customHeight="1" x14ac:dyDescent="0.3">
      <c r="A3" s="11"/>
      <c r="B3" s="12"/>
      <c r="C3" s="11"/>
      <c r="D3" s="11"/>
      <c r="E3" s="12"/>
      <c r="F3" s="11"/>
      <c r="G3" s="11"/>
      <c r="H3" s="11"/>
      <c r="I3" s="11"/>
    </row>
    <row r="4" spans="1:10" ht="15" customHeight="1" x14ac:dyDescent="0.3">
      <c r="A4" s="11"/>
      <c r="C4" s="11"/>
      <c r="D4" s="11"/>
      <c r="E4" s="12"/>
      <c r="F4" s="11"/>
      <c r="G4" s="11"/>
      <c r="H4" s="11"/>
      <c r="I4" s="11"/>
    </row>
    <row r="5" spans="1:10" ht="22.5" x14ac:dyDescent="0.3">
      <c r="A5" s="11"/>
      <c r="B5" s="259" t="s">
        <v>264</v>
      </c>
      <c r="C5" s="13"/>
      <c r="D5" s="13"/>
      <c r="E5" s="13"/>
      <c r="F5" s="13"/>
      <c r="G5" s="13"/>
      <c r="H5" s="13"/>
      <c r="I5" s="13"/>
      <c r="J5" s="11"/>
    </row>
    <row r="6" spans="1:10" ht="18" customHeight="1" x14ac:dyDescent="0.3">
      <c r="A6" s="91"/>
      <c r="B6" s="101" t="s">
        <v>115</v>
      </c>
      <c r="C6" s="91"/>
      <c r="D6" s="91"/>
      <c r="E6" s="91"/>
      <c r="F6" s="91"/>
      <c r="G6" s="91"/>
      <c r="H6" s="91"/>
      <c r="I6" s="91"/>
      <c r="J6" s="91"/>
    </row>
    <row r="7" spans="1:10" ht="18" customHeight="1" x14ac:dyDescent="0.3">
      <c r="B7" s="101" t="s">
        <v>116</v>
      </c>
      <c r="C7" s="91"/>
      <c r="D7" s="91"/>
      <c r="E7" s="91"/>
      <c r="F7" s="91"/>
      <c r="G7" s="91"/>
      <c r="H7" s="91"/>
      <c r="I7" s="91"/>
    </row>
    <row r="8" spans="1:10" ht="6" customHeight="1" x14ac:dyDescent="0.3">
      <c r="A8" s="11"/>
      <c r="B8" s="262"/>
      <c r="C8" s="262"/>
      <c r="D8" s="262"/>
      <c r="E8" s="262"/>
      <c r="F8" s="262"/>
      <c r="G8" s="262"/>
      <c r="H8" s="262"/>
      <c r="I8" s="11"/>
    </row>
    <row r="9" spans="1:10" ht="15" customHeight="1" x14ac:dyDescent="0.3">
      <c r="A9" s="11"/>
      <c r="B9" s="17" t="s">
        <v>6</v>
      </c>
      <c r="C9" s="263" t="s">
        <v>117</v>
      </c>
      <c r="D9" s="263" t="s">
        <v>40</v>
      </c>
      <c r="E9" s="263" t="s">
        <v>40</v>
      </c>
      <c r="F9" s="264"/>
      <c r="G9" s="265" t="s">
        <v>118</v>
      </c>
      <c r="H9" s="266"/>
      <c r="I9" s="11"/>
    </row>
    <row r="10" spans="1:10" ht="15" customHeight="1" x14ac:dyDescent="0.3">
      <c r="A10" s="16"/>
      <c r="B10" s="267" t="s">
        <v>119</v>
      </c>
      <c r="C10" s="268" t="s">
        <v>120</v>
      </c>
      <c r="D10" s="269" t="s">
        <v>121</v>
      </c>
      <c r="E10" s="269" t="s">
        <v>122</v>
      </c>
      <c r="F10" s="270" t="s">
        <v>123</v>
      </c>
      <c r="G10" s="270" t="s">
        <v>124</v>
      </c>
      <c r="H10" s="271" t="s">
        <v>125</v>
      </c>
      <c r="I10" s="11"/>
    </row>
    <row r="11" spans="1:10" s="84" customFormat="1" ht="18" customHeight="1" x14ac:dyDescent="0.2">
      <c r="A11" s="37"/>
      <c r="B11" s="272" t="s">
        <v>11</v>
      </c>
      <c r="C11" s="23"/>
      <c r="D11" s="23"/>
      <c r="E11" s="23"/>
      <c r="F11" s="23"/>
      <c r="G11" s="24"/>
      <c r="H11" s="23"/>
      <c r="I11" s="24"/>
    </row>
    <row r="12" spans="1:10" s="18" customFormat="1" x14ac:dyDescent="0.35">
      <c r="A12" s="16"/>
      <c r="B12" s="273" t="s">
        <v>40</v>
      </c>
      <c r="C12" s="274">
        <v>2426511</v>
      </c>
      <c r="D12" s="274">
        <v>347251</v>
      </c>
      <c r="E12" s="274">
        <v>167631</v>
      </c>
      <c r="F12" s="274">
        <v>47399</v>
      </c>
      <c r="G12" s="274">
        <v>120232</v>
      </c>
      <c r="H12" s="275">
        <v>179620</v>
      </c>
      <c r="I12" s="16"/>
    </row>
    <row r="13" spans="1:10" s="18" customFormat="1" ht="14.65" customHeight="1" x14ac:dyDescent="0.35">
      <c r="A13" s="16"/>
      <c r="B13" s="276" t="s">
        <v>126</v>
      </c>
      <c r="C13" s="277">
        <v>1.8476322588275924E-2</v>
      </c>
      <c r="D13" s="277">
        <v>2.0118012619114129E-2</v>
      </c>
      <c r="E13" s="277">
        <v>2.2573390363357614E-2</v>
      </c>
      <c r="F13" s="277">
        <v>2.540137977594464E-2</v>
      </c>
      <c r="G13" s="277">
        <v>2.1458513540488389E-2</v>
      </c>
      <c r="H13" s="278">
        <v>1.7826522658946665E-2</v>
      </c>
      <c r="I13" s="16"/>
    </row>
    <row r="14" spans="1:10" s="18" customFormat="1" ht="14.65" customHeight="1" x14ac:dyDescent="0.35">
      <c r="A14" s="16"/>
      <c r="B14" s="279" t="s">
        <v>127</v>
      </c>
      <c r="C14" s="280"/>
      <c r="D14" s="281"/>
      <c r="E14" s="282"/>
      <c r="F14" s="280"/>
      <c r="G14" s="280"/>
      <c r="H14" s="283"/>
      <c r="I14" s="16"/>
    </row>
    <row r="15" spans="1:10" s="18" customFormat="1" ht="14.65" customHeight="1" x14ac:dyDescent="0.35">
      <c r="A15" s="16"/>
      <c r="B15" s="284" t="s">
        <v>128</v>
      </c>
      <c r="C15" s="285">
        <v>0.11681298786611724</v>
      </c>
      <c r="D15" s="285">
        <v>0.11172610014082032</v>
      </c>
      <c r="E15" s="285">
        <v>0.12547201889865239</v>
      </c>
      <c r="F15" s="285">
        <v>0.14504525411928521</v>
      </c>
      <c r="G15" s="285">
        <v>0.1177556723667576</v>
      </c>
      <c r="H15" s="286">
        <v>9.8897672864937086E-2</v>
      </c>
      <c r="I15" s="16"/>
    </row>
    <row r="16" spans="1:10" s="18" customFormat="1" ht="14.65" customHeight="1" x14ac:dyDescent="0.35">
      <c r="A16" s="16"/>
      <c r="B16" s="284" t="s">
        <v>129</v>
      </c>
      <c r="C16" s="285">
        <v>9.8945770284989437E-2</v>
      </c>
      <c r="D16" s="285">
        <v>0.11263610471964083</v>
      </c>
      <c r="E16" s="285">
        <v>0.12352130572507472</v>
      </c>
      <c r="F16" s="285">
        <v>0.14468659676364481</v>
      </c>
      <c r="G16" s="285">
        <v>0.11517732384057489</v>
      </c>
      <c r="H16" s="286">
        <v>0.10247745239951007</v>
      </c>
      <c r="I16" s="16"/>
    </row>
    <row r="17" spans="1:9" s="18" customFormat="1" ht="14.65" customHeight="1" x14ac:dyDescent="0.35">
      <c r="A17" s="16"/>
      <c r="B17" s="279" t="s">
        <v>130</v>
      </c>
      <c r="C17" s="280"/>
      <c r="D17" s="281"/>
      <c r="E17" s="282"/>
      <c r="F17" s="280"/>
      <c r="G17" s="280"/>
      <c r="H17" s="283"/>
      <c r="I17" s="16"/>
    </row>
    <row r="18" spans="1:9" s="18" customFormat="1" ht="14.65" customHeight="1" x14ac:dyDescent="0.35">
      <c r="A18" s="16"/>
      <c r="B18" s="284" t="s">
        <v>131</v>
      </c>
      <c r="C18" s="285">
        <v>7.7822437236015007E-2</v>
      </c>
      <c r="D18" s="285">
        <v>7.8695237738696217E-2</v>
      </c>
      <c r="E18" s="285">
        <v>8.7203440891004652E-2</v>
      </c>
      <c r="F18" s="285">
        <v>6.3841009303993751E-2</v>
      </c>
      <c r="G18" s="285">
        <v>9.6413600372612943E-2</v>
      </c>
      <c r="H18" s="286">
        <v>7.0754927068255202E-2</v>
      </c>
      <c r="I18" s="16"/>
    </row>
    <row r="19" spans="1:9" s="18" customFormat="1" ht="14.65" customHeight="1" x14ac:dyDescent="0.35">
      <c r="A19" s="16"/>
      <c r="B19" s="284" t="s">
        <v>132</v>
      </c>
      <c r="C19" s="285">
        <v>0.50703293741507871</v>
      </c>
      <c r="D19" s="285">
        <v>0.46252134623082442</v>
      </c>
      <c r="E19" s="285">
        <v>0.51021589085551</v>
      </c>
      <c r="F19" s="285">
        <v>0.60956982214814659</v>
      </c>
      <c r="G19" s="285">
        <v>0.47104764122696119</v>
      </c>
      <c r="H19" s="286">
        <v>0.4180102438481238</v>
      </c>
      <c r="I19" s="16"/>
    </row>
    <row r="20" spans="1:9" s="18" customFormat="1" ht="14.65" customHeight="1" x14ac:dyDescent="0.35">
      <c r="A20" s="16"/>
      <c r="B20" s="279" t="s">
        <v>133</v>
      </c>
      <c r="C20" s="280"/>
      <c r="D20" s="281"/>
      <c r="E20" s="282"/>
      <c r="F20" s="280"/>
      <c r="G20" s="280"/>
      <c r="H20" s="283"/>
      <c r="I20" s="16"/>
    </row>
    <row r="21" spans="1:9" s="18" customFormat="1" ht="14.65" customHeight="1" x14ac:dyDescent="0.35">
      <c r="A21" s="16"/>
      <c r="B21" s="284" t="s">
        <v>134</v>
      </c>
      <c r="C21" s="285">
        <v>6.9977428497130248E-2</v>
      </c>
      <c r="D21" s="285">
        <v>9.0842071009154757E-2</v>
      </c>
      <c r="E21" s="285">
        <v>8.3606254213122871E-2</v>
      </c>
      <c r="F21" s="285">
        <v>1.0654233211671133E-2</v>
      </c>
      <c r="G21" s="285">
        <v>0.11236609222170471</v>
      </c>
      <c r="H21" s="286">
        <v>9.7594922614408192E-2</v>
      </c>
      <c r="I21" s="16"/>
    </row>
    <row r="22" spans="1:9" s="18" customFormat="1" ht="14.65" customHeight="1" x14ac:dyDescent="0.35">
      <c r="A22" s="16"/>
      <c r="B22" s="284" t="s">
        <v>135</v>
      </c>
      <c r="C22" s="285">
        <v>2.5914162350799151E-2</v>
      </c>
      <c r="D22" s="285">
        <v>1.3160509256992781E-3</v>
      </c>
      <c r="E22" s="285">
        <v>5.4285901772345207E-4</v>
      </c>
      <c r="F22" s="285">
        <v>4.2194983016519336E-5</v>
      </c>
      <c r="G22" s="285">
        <v>7.4023554461374679E-4</v>
      </c>
      <c r="H22" s="286">
        <v>2.0376350072375013E-3</v>
      </c>
      <c r="I22" s="16"/>
    </row>
    <row r="23" spans="1:9" s="18" customFormat="1" ht="14.65" customHeight="1" x14ac:dyDescent="0.35">
      <c r="A23" s="16"/>
      <c r="B23" s="284" t="s">
        <v>136</v>
      </c>
      <c r="C23" s="285">
        <v>8.38990633052972E-2</v>
      </c>
      <c r="D23" s="285">
        <v>0.12052089122853497</v>
      </c>
      <c r="E23" s="285">
        <v>4.5445054912277565E-2</v>
      </c>
      <c r="F23" s="285">
        <v>2.7426738960737568E-4</v>
      </c>
      <c r="G23" s="285">
        <v>6.3252711424579153E-2</v>
      </c>
      <c r="H23" s="286">
        <v>0.1905856808818617</v>
      </c>
      <c r="I23" s="16"/>
    </row>
    <row r="24" spans="1:9" s="18" customFormat="1" ht="14.65" customHeight="1" x14ac:dyDescent="0.35">
      <c r="A24" s="16"/>
      <c r="B24" s="287" t="s">
        <v>137</v>
      </c>
      <c r="C24" s="288">
        <v>1.1188904562971279E-3</v>
      </c>
      <c r="D24" s="288">
        <v>1.6241853875150827E-3</v>
      </c>
      <c r="E24" s="288">
        <v>1.4197851232767209E-3</v>
      </c>
      <c r="F24" s="289">
        <v>4.8524230468997235E-4</v>
      </c>
      <c r="G24" s="288">
        <v>1.7882094617073657E-3</v>
      </c>
      <c r="H24" s="290">
        <v>1.8149426567197417E-3</v>
      </c>
      <c r="I24" s="16"/>
    </row>
    <row r="25" spans="1:9" s="84" customFormat="1" ht="18" customHeight="1" x14ac:dyDescent="0.2">
      <c r="A25" s="37"/>
      <c r="B25" s="272" t="s">
        <v>18</v>
      </c>
      <c r="C25" s="23"/>
      <c r="D25" s="23"/>
      <c r="E25" s="23"/>
      <c r="F25" s="23"/>
      <c r="G25" s="23"/>
      <c r="H25" s="23"/>
      <c r="I25" s="24"/>
    </row>
    <row r="26" spans="1:9" s="18" customFormat="1" x14ac:dyDescent="0.35">
      <c r="A26" s="16"/>
      <c r="B26" s="273" t="s">
        <v>40</v>
      </c>
      <c r="C26" s="274">
        <v>954780</v>
      </c>
      <c r="D26" s="274">
        <v>164473</v>
      </c>
      <c r="E26" s="274">
        <v>87643</v>
      </c>
      <c r="F26" s="274">
        <v>27485</v>
      </c>
      <c r="G26" s="274">
        <v>60158</v>
      </c>
      <c r="H26" s="275">
        <v>76830</v>
      </c>
      <c r="I26" s="16"/>
    </row>
    <row r="27" spans="1:9" s="18" customFormat="1" ht="14.65" customHeight="1" x14ac:dyDescent="0.35">
      <c r="A27" s="16"/>
      <c r="B27" s="276" t="s">
        <v>126</v>
      </c>
      <c r="C27" s="277">
        <v>1.7351641215777456E-2</v>
      </c>
      <c r="D27" s="277">
        <v>2.0805846552321657E-2</v>
      </c>
      <c r="E27" s="277">
        <v>2.348162431683078E-2</v>
      </c>
      <c r="F27" s="277">
        <v>2.692377660542114E-2</v>
      </c>
      <c r="G27" s="277">
        <v>2.1908973037667475E-2</v>
      </c>
      <c r="H27" s="278">
        <v>1.7753481712872575E-2</v>
      </c>
      <c r="I27" s="16"/>
    </row>
    <row r="28" spans="1:9" s="18" customFormat="1" ht="14.65" customHeight="1" x14ac:dyDescent="0.35">
      <c r="A28" s="16"/>
      <c r="B28" s="279" t="s">
        <v>127</v>
      </c>
      <c r="C28" s="280"/>
      <c r="D28" s="281"/>
      <c r="E28" s="282"/>
      <c r="F28" s="280"/>
      <c r="G28" s="280"/>
      <c r="H28" s="283"/>
      <c r="I28" s="16"/>
    </row>
    <row r="29" spans="1:9" s="18" customFormat="1" ht="14.65" customHeight="1" x14ac:dyDescent="0.35">
      <c r="A29" s="16"/>
      <c r="B29" s="284" t="s">
        <v>128</v>
      </c>
      <c r="C29" s="285">
        <v>0.12344623892415006</v>
      </c>
      <c r="D29" s="285">
        <v>0.11471183720124276</v>
      </c>
      <c r="E29" s="285">
        <v>0.12898919480163845</v>
      </c>
      <c r="F29" s="285">
        <v>0.15277424049481536</v>
      </c>
      <c r="G29" s="285">
        <v>0.11812227800126333</v>
      </c>
      <c r="H29" s="286">
        <v>9.8425094364180662E-2</v>
      </c>
      <c r="I29" s="16"/>
    </row>
    <row r="30" spans="1:9" s="18" customFormat="1" ht="14.65" customHeight="1" x14ac:dyDescent="0.35">
      <c r="A30" s="16"/>
      <c r="B30" s="284" t="s">
        <v>129</v>
      </c>
      <c r="C30" s="285">
        <v>0.10695762374578437</v>
      </c>
      <c r="D30" s="285">
        <v>0.11814705149173421</v>
      </c>
      <c r="E30" s="285">
        <v>0.12798512145864474</v>
      </c>
      <c r="F30" s="285">
        <v>0.14979079497907949</v>
      </c>
      <c r="G30" s="285">
        <v>0.1180225406429735</v>
      </c>
      <c r="H30" s="286">
        <v>0.10692437849798256</v>
      </c>
      <c r="I30" s="16"/>
    </row>
    <row r="31" spans="1:9" s="18" customFormat="1" ht="14.65" customHeight="1" x14ac:dyDescent="0.35">
      <c r="A31" s="11"/>
      <c r="B31" s="279" t="s">
        <v>130</v>
      </c>
      <c r="C31" s="280"/>
      <c r="D31" s="281"/>
      <c r="E31" s="282"/>
      <c r="F31" s="280"/>
      <c r="G31" s="280"/>
      <c r="H31" s="283"/>
      <c r="I31" s="16"/>
    </row>
    <row r="32" spans="1:9" s="18" customFormat="1" ht="14.65" customHeight="1" x14ac:dyDescent="0.35">
      <c r="A32" s="16"/>
      <c r="B32" s="284" t="s">
        <v>131</v>
      </c>
      <c r="C32" s="285">
        <v>6.6142985818722633E-2</v>
      </c>
      <c r="D32" s="285">
        <v>8.2505943224723821E-2</v>
      </c>
      <c r="E32" s="285">
        <v>8.8335634334744367E-2</v>
      </c>
      <c r="F32" s="285">
        <v>6.1451700927778789E-2</v>
      </c>
      <c r="G32" s="285">
        <v>0.10061837162139699</v>
      </c>
      <c r="H32" s="286">
        <v>7.5855785500455547E-2</v>
      </c>
      <c r="I32" s="16"/>
    </row>
    <row r="33" spans="1:9" s="18" customFormat="1" ht="14.65" customHeight="1" x14ac:dyDescent="0.35">
      <c r="A33" s="16"/>
      <c r="B33" s="284" t="s">
        <v>132</v>
      </c>
      <c r="C33" s="285">
        <v>0.53277718427281673</v>
      </c>
      <c r="D33" s="285">
        <v>0.48558122001787529</v>
      </c>
      <c r="E33" s="285">
        <v>0.52285978343963579</v>
      </c>
      <c r="F33" s="285">
        <v>0.59945424777151168</v>
      </c>
      <c r="G33" s="285">
        <v>0.4878652880747365</v>
      </c>
      <c r="H33" s="286">
        <v>0.44305609787843292</v>
      </c>
      <c r="I33" s="16"/>
    </row>
    <row r="34" spans="1:9" ht="14.65" customHeight="1" x14ac:dyDescent="0.3">
      <c r="A34" s="16"/>
      <c r="B34" s="279" t="s">
        <v>133</v>
      </c>
      <c r="C34" s="280"/>
      <c r="D34" s="281"/>
      <c r="E34" s="282"/>
      <c r="F34" s="280"/>
      <c r="G34" s="280"/>
      <c r="H34" s="283"/>
      <c r="I34" s="11"/>
    </row>
    <row r="35" spans="1:9" s="18" customFormat="1" ht="14.65" customHeight="1" x14ac:dyDescent="0.35">
      <c r="A35" s="16"/>
      <c r="B35" s="284" t="s">
        <v>134</v>
      </c>
      <c r="C35" s="285">
        <v>6.4930140974884268E-2</v>
      </c>
      <c r="D35" s="285">
        <v>9.2914946526177544E-2</v>
      </c>
      <c r="E35" s="285">
        <v>8.0508426229134095E-2</v>
      </c>
      <c r="F35" s="285">
        <v>8.9503365472075672E-3</v>
      </c>
      <c r="G35" s="285">
        <v>0.11320190165896472</v>
      </c>
      <c r="H35" s="286">
        <v>0.1070675517376025</v>
      </c>
      <c r="I35" s="16"/>
    </row>
    <row r="36" spans="1:9" s="18" customFormat="1" ht="14.65" customHeight="1" x14ac:dyDescent="0.35">
      <c r="A36" s="16"/>
      <c r="B36" s="284" t="s">
        <v>135</v>
      </c>
      <c r="C36" s="285">
        <v>1.7133789983032742E-2</v>
      </c>
      <c r="D36" s="285">
        <v>7.721632121989628E-4</v>
      </c>
      <c r="E36" s="285">
        <v>2.3960841139623244E-4</v>
      </c>
      <c r="F36" s="285">
        <v>3.6383481899217756E-5</v>
      </c>
      <c r="G36" s="285">
        <v>3.3245786096612254E-4</v>
      </c>
      <c r="H36" s="286">
        <v>1.3796693999739685E-3</v>
      </c>
      <c r="I36" s="16"/>
    </row>
    <row r="37" spans="1:9" s="18" customFormat="1" ht="14.65" customHeight="1" x14ac:dyDescent="0.35">
      <c r="A37" s="16"/>
      <c r="B37" s="284" t="s">
        <v>136</v>
      </c>
      <c r="C37" s="285">
        <v>7.0240264773036715E-2</v>
      </c>
      <c r="D37" s="285">
        <v>8.3101785703428521E-2</v>
      </c>
      <c r="E37" s="285">
        <v>2.6322695480528964E-2</v>
      </c>
      <c r="F37" s="285">
        <v>2.1830089139530652E-4</v>
      </c>
      <c r="G37" s="285">
        <v>3.8249276904152398E-2</v>
      </c>
      <c r="H37" s="286">
        <v>0.14787192502928542</v>
      </c>
      <c r="I37" s="16"/>
    </row>
    <row r="38" spans="1:9" s="18" customFormat="1" ht="14.65" customHeight="1" x14ac:dyDescent="0.35">
      <c r="A38" s="16"/>
      <c r="B38" s="287" t="s">
        <v>137</v>
      </c>
      <c r="C38" s="288">
        <v>1.0201302917949686E-3</v>
      </c>
      <c r="D38" s="288">
        <v>1.4592060702972524E-3</v>
      </c>
      <c r="E38" s="288">
        <v>1.277911527446573E-3</v>
      </c>
      <c r="F38" s="289">
        <v>4.0021830089139533E-4</v>
      </c>
      <c r="G38" s="288">
        <v>1.6789121978789188E-3</v>
      </c>
      <c r="H38" s="290">
        <v>1.6660158792138487E-3</v>
      </c>
      <c r="I38" s="16"/>
    </row>
    <row r="39" spans="1:9" s="84" customFormat="1" ht="18" customHeight="1" x14ac:dyDescent="0.2">
      <c r="A39" s="37"/>
      <c r="B39" s="272" t="s">
        <v>19</v>
      </c>
      <c r="C39" s="23"/>
      <c r="D39" s="23"/>
      <c r="E39" s="23"/>
      <c r="F39" s="23"/>
      <c r="G39" s="23"/>
      <c r="H39" s="23"/>
      <c r="I39" s="24"/>
    </row>
    <row r="40" spans="1:9" s="18" customFormat="1" x14ac:dyDescent="0.35">
      <c r="A40" s="16"/>
      <c r="B40" s="273" t="s">
        <v>40</v>
      </c>
      <c r="C40" s="274">
        <v>1471731</v>
      </c>
      <c r="D40" s="274">
        <v>182778</v>
      </c>
      <c r="E40" s="274">
        <v>79988</v>
      </c>
      <c r="F40" s="274">
        <v>19914</v>
      </c>
      <c r="G40" s="274">
        <v>60074</v>
      </c>
      <c r="H40" s="275">
        <v>102790</v>
      </c>
      <c r="I40" s="16"/>
    </row>
    <row r="41" spans="1:9" s="18" customFormat="1" ht="14.65" customHeight="1" x14ac:dyDescent="0.35">
      <c r="A41" s="11"/>
      <c r="B41" s="276" t="s">
        <v>126</v>
      </c>
      <c r="C41" s="277">
        <v>1.9205955436149676E-2</v>
      </c>
      <c r="D41" s="277">
        <v>1.9499064438827429E-2</v>
      </c>
      <c r="E41" s="277">
        <v>2.1578236735510327E-2</v>
      </c>
      <c r="F41" s="277">
        <v>2.3300190820528272E-2</v>
      </c>
      <c r="G41" s="277">
        <v>2.1007424176848553E-2</v>
      </c>
      <c r="H41" s="278">
        <v>1.7881116840159549E-2</v>
      </c>
      <c r="I41" s="16"/>
    </row>
    <row r="42" spans="1:9" s="18" customFormat="1" ht="14.65" customHeight="1" x14ac:dyDescent="0.35">
      <c r="A42" s="11"/>
      <c r="B42" s="279" t="s">
        <v>127</v>
      </c>
      <c r="C42" s="291"/>
      <c r="D42" s="292"/>
      <c r="E42" s="293"/>
      <c r="F42" s="291"/>
      <c r="G42" s="291"/>
      <c r="H42" s="294"/>
      <c r="I42" s="16"/>
    </row>
    <row r="43" spans="1:9" s="18" customFormat="1" ht="14.65" customHeight="1" x14ac:dyDescent="0.35">
      <c r="A43" s="11"/>
      <c r="B43" s="284" t="s">
        <v>128</v>
      </c>
      <c r="C43" s="285">
        <v>0.11250969096934155</v>
      </c>
      <c r="D43" s="285">
        <v>0.10903938110713543</v>
      </c>
      <c r="E43" s="285">
        <v>0.12161824273641046</v>
      </c>
      <c r="F43" s="285">
        <v>0.13437782464597769</v>
      </c>
      <c r="G43" s="285">
        <v>0.11738855411658954</v>
      </c>
      <c r="H43" s="286">
        <v>9.9250899892985703E-2</v>
      </c>
      <c r="I43" s="16"/>
    </row>
    <row r="44" spans="1:9" ht="14.65" customHeight="1" x14ac:dyDescent="0.3">
      <c r="A44" s="11"/>
      <c r="B44" s="284" t="s">
        <v>129</v>
      </c>
      <c r="C44" s="285">
        <v>9.3748110218511399E-2</v>
      </c>
      <c r="D44" s="285">
        <v>0.10767707273304226</v>
      </c>
      <c r="E44" s="285">
        <v>0.11863029454418163</v>
      </c>
      <c r="F44" s="285">
        <v>0.13764185999799136</v>
      </c>
      <c r="G44" s="285">
        <v>0.11232812864134234</v>
      </c>
      <c r="H44" s="286">
        <v>9.915361416480202E-2</v>
      </c>
      <c r="I44" s="11"/>
    </row>
    <row r="45" spans="1:9" ht="14.65" customHeight="1" x14ac:dyDescent="0.3">
      <c r="A45" s="11"/>
      <c r="B45" s="279" t="s">
        <v>130</v>
      </c>
      <c r="C45" s="291"/>
      <c r="D45" s="292"/>
      <c r="E45" s="293"/>
      <c r="F45" s="291"/>
      <c r="G45" s="291"/>
      <c r="H45" s="294"/>
      <c r="I45" s="11"/>
    </row>
    <row r="46" spans="1:9" ht="14.65" customHeight="1" x14ac:dyDescent="0.3">
      <c r="A46" s="11"/>
      <c r="B46" s="284" t="s">
        <v>131</v>
      </c>
      <c r="C46" s="285">
        <v>8.5399437804870595E-2</v>
      </c>
      <c r="D46" s="285">
        <v>7.5266169889155146E-2</v>
      </c>
      <c r="E46" s="285">
        <v>8.5962894434165119E-2</v>
      </c>
      <c r="F46" s="285">
        <v>6.7138696394496336E-2</v>
      </c>
      <c r="G46" s="285">
        <v>9.2202949695375708E-2</v>
      </c>
      <c r="H46" s="286">
        <v>6.6942309563187086E-2</v>
      </c>
      <c r="I46" s="11"/>
    </row>
    <row r="47" spans="1:9" ht="14.65" customHeight="1" x14ac:dyDescent="0.3">
      <c r="A47" s="11"/>
      <c r="B47" s="284" t="s">
        <v>132</v>
      </c>
      <c r="C47" s="285">
        <v>0.49033145323432065</v>
      </c>
      <c r="D47" s="285">
        <v>0.44177089146396176</v>
      </c>
      <c r="E47" s="285">
        <v>0.49636195429314395</v>
      </c>
      <c r="F47" s="285">
        <v>0.6235311840915938</v>
      </c>
      <c r="G47" s="285">
        <v>0.45420647867629921</v>
      </c>
      <c r="H47" s="286">
        <v>0.39928981418425918</v>
      </c>
      <c r="I47" s="11"/>
    </row>
    <row r="48" spans="1:9" ht="14.65" customHeight="1" x14ac:dyDescent="0.3">
      <c r="A48" s="11"/>
      <c r="B48" s="279" t="s">
        <v>133</v>
      </c>
      <c r="C48" s="291"/>
      <c r="D48" s="292"/>
      <c r="E48" s="293"/>
      <c r="F48" s="291"/>
      <c r="G48" s="291"/>
      <c r="H48" s="294"/>
      <c r="I48" s="11"/>
    </row>
    <row r="49" spans="1:9" ht="14.65" customHeight="1" x14ac:dyDescent="0.3">
      <c r="A49" s="11"/>
      <c r="B49" s="284" t="s">
        <v>134</v>
      </c>
      <c r="C49" s="285">
        <v>7.325183746214492E-2</v>
      </c>
      <c r="D49" s="285">
        <v>8.8976791517578702E-2</v>
      </c>
      <c r="E49" s="285">
        <v>8.7000550082512382E-2</v>
      </c>
      <c r="F49" s="285">
        <v>1.3005925479562117E-2</v>
      </c>
      <c r="G49" s="285">
        <v>0.11152911409261911</v>
      </c>
      <c r="H49" s="286">
        <v>9.0514641502091639E-2</v>
      </c>
      <c r="I49" s="11"/>
    </row>
    <row r="50" spans="1:9" ht="14.65" customHeight="1" x14ac:dyDescent="0.3">
      <c r="A50" s="11"/>
      <c r="B50" s="284" t="s">
        <v>135</v>
      </c>
      <c r="C50" s="285">
        <v>3.161039619332609E-2</v>
      </c>
      <c r="D50" s="285">
        <v>1.8054689295210584E-3</v>
      </c>
      <c r="E50" s="285">
        <v>8.7513126969045358E-4</v>
      </c>
      <c r="F50" s="285">
        <v>5.0215928492517829E-5</v>
      </c>
      <c r="G50" s="285">
        <v>1.1485834137896593E-3</v>
      </c>
      <c r="H50" s="286">
        <v>2.5294289327755619E-3</v>
      </c>
      <c r="I50" s="11"/>
    </row>
    <row r="51" spans="1:9" ht="14.65" customHeight="1" x14ac:dyDescent="0.3">
      <c r="A51" s="11"/>
      <c r="B51" s="284" t="s">
        <v>136</v>
      </c>
      <c r="C51" s="285">
        <v>9.276015793647073E-2</v>
      </c>
      <c r="D51" s="285">
        <v>0.15419251769906664</v>
      </c>
      <c r="E51" s="285">
        <v>6.6397459618942847E-2</v>
      </c>
      <c r="F51" s="285">
        <v>3.5151149944762479E-4</v>
      </c>
      <c r="G51" s="285">
        <v>8.8291107633918162E-2</v>
      </c>
      <c r="H51" s="286">
        <v>0.22251191750170249</v>
      </c>
      <c r="I51" s="11"/>
    </row>
    <row r="52" spans="1:9" ht="14.65" customHeight="1" x14ac:dyDescent="0.3">
      <c r="A52" s="11"/>
      <c r="B52" s="287" t="s">
        <v>137</v>
      </c>
      <c r="C52" s="288">
        <v>1.1829607448643807E-3</v>
      </c>
      <c r="D52" s="288">
        <v>1.7726422217115845E-3</v>
      </c>
      <c r="E52" s="288">
        <v>1.5752362854428163E-3</v>
      </c>
      <c r="F52" s="288">
        <v>6.0259114191021392E-4</v>
      </c>
      <c r="G52" s="288">
        <v>1.8976595532176981E-3</v>
      </c>
      <c r="H52" s="290">
        <v>1.926257418036774E-3</v>
      </c>
      <c r="I52" s="11"/>
    </row>
    <row r="53" spans="1:9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50" t="s">
        <v>20</v>
      </c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51" t="s">
        <v>21</v>
      </c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110"/>
  <sheetViews>
    <sheetView showGridLines="0" view="pageBreakPreview" zoomScaleNormal="140" zoomScaleSheetLayoutView="100" zoomScalePageLayoutView="130" workbookViewId="0"/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ht="22.5" x14ac:dyDescent="0.3">
      <c r="A5" s="11"/>
      <c r="B5" s="259" t="s">
        <v>264</v>
      </c>
      <c r="C5" s="13"/>
      <c r="D5" s="13"/>
      <c r="E5" s="13"/>
      <c r="F5" s="13"/>
      <c r="G5" s="13"/>
      <c r="H5" s="13"/>
      <c r="I5" s="13"/>
      <c r="J5" s="11"/>
    </row>
    <row r="6" spans="1:10" ht="18" customHeight="1" x14ac:dyDescent="0.3">
      <c r="A6" s="91"/>
      <c r="B6" s="101" t="s">
        <v>138</v>
      </c>
      <c r="C6" s="91"/>
      <c r="D6" s="91"/>
      <c r="E6" s="91"/>
      <c r="F6" s="91"/>
      <c r="G6" s="91"/>
      <c r="H6" s="91"/>
      <c r="I6" s="91"/>
      <c r="J6" s="91"/>
    </row>
    <row r="7" spans="1:10" ht="18" customHeight="1" x14ac:dyDescent="0.3">
      <c r="A7" s="11"/>
      <c r="B7" s="91" t="s">
        <v>139</v>
      </c>
      <c r="C7" s="95"/>
      <c r="D7" s="95"/>
      <c r="E7" s="95"/>
      <c r="F7" s="95"/>
      <c r="G7" s="95"/>
      <c r="H7" s="95"/>
      <c r="I7" s="95"/>
      <c r="J7" s="11"/>
    </row>
    <row r="8" spans="1:10" ht="6" customHeight="1" x14ac:dyDescent="0.3">
      <c r="A8" s="11"/>
      <c r="B8" s="295"/>
      <c r="C8" s="295"/>
      <c r="D8" s="295"/>
      <c r="E8" s="295"/>
      <c r="F8" s="295"/>
      <c r="G8" s="295"/>
      <c r="H8" s="295"/>
      <c r="I8" s="295"/>
      <c r="J8" s="11"/>
    </row>
    <row r="9" spans="1:10" ht="15" customHeight="1" x14ac:dyDescent="0.3">
      <c r="A9" s="11"/>
      <c r="B9" s="17"/>
      <c r="C9" s="459" t="s">
        <v>265</v>
      </c>
      <c r="D9" s="53"/>
      <c r="E9" s="461" t="str">
        <f>'Pag1'!E9</f>
        <v>Variación Mensual</v>
      </c>
      <c r="F9" s="54"/>
      <c r="G9" s="55"/>
      <c r="H9" s="461" t="str">
        <f>'Pag1'!H9</f>
        <v>Variación Anual</v>
      </c>
      <c r="I9" s="56"/>
      <c r="J9" s="11"/>
    </row>
    <row r="10" spans="1:10" ht="15" customHeight="1" x14ac:dyDescent="0.3">
      <c r="A10" s="11"/>
      <c r="B10" s="19" t="s">
        <v>6</v>
      </c>
      <c r="C10" s="480" t="s">
        <v>266</v>
      </c>
      <c r="D10" s="57"/>
      <c r="E10" s="466" t="s">
        <v>267</v>
      </c>
      <c r="F10" s="58"/>
      <c r="G10" s="57"/>
      <c r="H10" s="466" t="s">
        <v>268</v>
      </c>
      <c r="I10" s="59"/>
      <c r="J10" s="11"/>
    </row>
    <row r="11" spans="1:10" ht="15" customHeight="1" x14ac:dyDescent="0.3">
      <c r="A11" s="16"/>
      <c r="B11" s="267" t="s">
        <v>119</v>
      </c>
      <c r="C11" s="60" t="s">
        <v>8</v>
      </c>
      <c r="D11" s="61" t="s">
        <v>9</v>
      </c>
      <c r="E11" s="61" t="s">
        <v>10</v>
      </c>
      <c r="F11" s="296" t="s">
        <v>8</v>
      </c>
      <c r="G11" s="61" t="s">
        <v>9</v>
      </c>
      <c r="H11" s="61" t="s">
        <v>10</v>
      </c>
      <c r="I11" s="297" t="s">
        <v>8</v>
      </c>
      <c r="J11" s="11"/>
    </row>
    <row r="12" spans="1:10" s="84" customFormat="1" ht="18" customHeight="1" x14ac:dyDescent="0.2">
      <c r="A12" s="37"/>
      <c r="B12" s="272" t="s">
        <v>11</v>
      </c>
      <c r="C12" s="23"/>
      <c r="D12" s="23"/>
      <c r="E12" s="23"/>
      <c r="F12" s="23"/>
      <c r="G12" s="24"/>
      <c r="H12" s="23"/>
      <c r="I12" s="24"/>
    </row>
    <row r="13" spans="1:10" s="18" customFormat="1" x14ac:dyDescent="0.35">
      <c r="A13" s="16"/>
      <c r="B13" s="298" t="s">
        <v>40</v>
      </c>
      <c r="C13" s="299">
        <v>347251</v>
      </c>
      <c r="D13" s="300">
        <v>8415</v>
      </c>
      <c r="E13" s="301">
        <v>2.4835023433165309</v>
      </c>
      <c r="F13" s="302">
        <v>338836</v>
      </c>
      <c r="G13" s="303">
        <v>-17822</v>
      </c>
      <c r="H13" s="304">
        <v>-4.8817633733527268</v>
      </c>
      <c r="I13" s="305">
        <v>365073</v>
      </c>
      <c r="J13" s="16"/>
    </row>
    <row r="14" spans="1:10" s="18" customFormat="1" ht="14.25" customHeight="1" x14ac:dyDescent="0.35">
      <c r="A14" s="16"/>
      <c r="B14" s="276" t="s">
        <v>126</v>
      </c>
      <c r="C14" s="306">
        <v>6986</v>
      </c>
      <c r="D14" s="26">
        <v>-269</v>
      </c>
      <c r="E14" s="27">
        <v>-3.7077877325982085</v>
      </c>
      <c r="F14" s="307">
        <v>7255</v>
      </c>
      <c r="G14" s="28">
        <v>-76</v>
      </c>
      <c r="H14" s="308">
        <v>-1.0761823845935996</v>
      </c>
      <c r="I14" s="309">
        <v>7062</v>
      </c>
      <c r="J14" s="16"/>
    </row>
    <row r="15" spans="1:10" s="18" customFormat="1" ht="14.25" customHeight="1" x14ac:dyDescent="0.35">
      <c r="A15" s="16"/>
      <c r="B15" s="279" t="s">
        <v>127</v>
      </c>
      <c r="C15" s="335"/>
      <c r="D15" s="473"/>
      <c r="E15" s="280"/>
      <c r="F15" s="310"/>
      <c r="G15" s="474"/>
      <c r="H15" s="283"/>
      <c r="I15" s="311"/>
      <c r="J15" s="16"/>
    </row>
    <row r="16" spans="1:10" s="18" customFormat="1" ht="14.25" customHeight="1" x14ac:dyDescent="0.35">
      <c r="A16" s="16"/>
      <c r="B16" s="284" t="s">
        <v>128</v>
      </c>
      <c r="C16" s="312">
        <v>38797</v>
      </c>
      <c r="D16" s="30">
        <v>-393</v>
      </c>
      <c r="E16" s="31">
        <v>-1.0028068384792039</v>
      </c>
      <c r="F16" s="310">
        <v>39190</v>
      </c>
      <c r="G16" s="32">
        <v>-3415</v>
      </c>
      <c r="H16" s="313">
        <v>-8.0901165545342568</v>
      </c>
      <c r="I16" s="311">
        <v>42212</v>
      </c>
      <c r="J16" s="16"/>
    </row>
    <row r="17" spans="1:10" s="18" customFormat="1" ht="14.25" customHeight="1" x14ac:dyDescent="0.35">
      <c r="A17" s="16"/>
      <c r="B17" s="284" t="s">
        <v>129</v>
      </c>
      <c r="C17" s="312">
        <v>39113</v>
      </c>
      <c r="D17" s="30">
        <v>37</v>
      </c>
      <c r="E17" s="31">
        <v>9.4687276077387653E-2</v>
      </c>
      <c r="F17" s="310">
        <v>39076</v>
      </c>
      <c r="G17" s="32">
        <v>-1486</v>
      </c>
      <c r="H17" s="313">
        <v>-3.6601886745978964</v>
      </c>
      <c r="I17" s="311">
        <v>40599</v>
      </c>
      <c r="J17" s="16"/>
    </row>
    <row r="18" spans="1:10" s="18" customFormat="1" ht="14.25" customHeight="1" x14ac:dyDescent="0.35">
      <c r="A18" s="16"/>
      <c r="B18" s="279" t="s">
        <v>130</v>
      </c>
      <c r="C18" s="335"/>
      <c r="D18" s="473"/>
      <c r="E18" s="280"/>
      <c r="F18" s="310"/>
      <c r="G18" s="474"/>
      <c r="H18" s="283"/>
      <c r="I18" s="311"/>
      <c r="J18" s="16"/>
    </row>
    <row r="19" spans="1:10" s="18" customFormat="1" ht="14.25" customHeight="1" x14ac:dyDescent="0.35">
      <c r="A19" s="16"/>
      <c r="B19" s="284" t="s">
        <v>131</v>
      </c>
      <c r="C19" s="312">
        <v>27327</v>
      </c>
      <c r="D19" s="30">
        <v>239</v>
      </c>
      <c r="E19" s="31">
        <v>0.88230950974601297</v>
      </c>
      <c r="F19" s="310">
        <v>27088</v>
      </c>
      <c r="G19" s="32">
        <v>-879</v>
      </c>
      <c r="H19" s="313">
        <v>-3.1163582216549668</v>
      </c>
      <c r="I19" s="311">
        <v>28206</v>
      </c>
      <c r="J19" s="16"/>
    </row>
    <row r="20" spans="1:10" s="18" customFormat="1" ht="14.25" customHeight="1" x14ac:dyDescent="0.35">
      <c r="A20" s="16"/>
      <c r="B20" s="284" t="s">
        <v>132</v>
      </c>
      <c r="C20" s="312">
        <v>160611</v>
      </c>
      <c r="D20" s="30">
        <v>1285</v>
      </c>
      <c r="E20" s="31">
        <v>0.80652247592985449</v>
      </c>
      <c r="F20" s="310">
        <v>159326</v>
      </c>
      <c r="G20" s="32">
        <v>-12283</v>
      </c>
      <c r="H20" s="313">
        <v>-7.1043529561465411</v>
      </c>
      <c r="I20" s="311">
        <v>172894</v>
      </c>
      <c r="J20" s="16"/>
    </row>
    <row r="21" spans="1:10" s="18" customFormat="1" ht="14.25" customHeight="1" x14ac:dyDescent="0.35">
      <c r="A21" s="16"/>
      <c r="B21" s="279" t="s">
        <v>133</v>
      </c>
      <c r="C21" s="335"/>
      <c r="D21" s="473"/>
      <c r="E21" s="280"/>
      <c r="F21" s="310"/>
      <c r="G21" s="474"/>
      <c r="H21" s="283"/>
      <c r="I21" s="311"/>
      <c r="J21" s="16"/>
    </row>
    <row r="22" spans="1:10" s="18" customFormat="1" ht="14.25" customHeight="1" x14ac:dyDescent="0.35">
      <c r="A22" s="16"/>
      <c r="B22" s="284" t="s">
        <v>134</v>
      </c>
      <c r="C22" s="312">
        <v>31545</v>
      </c>
      <c r="D22" s="30">
        <v>2133</v>
      </c>
      <c r="E22" s="31">
        <v>7.2521419828641367</v>
      </c>
      <c r="F22" s="310">
        <v>29412</v>
      </c>
      <c r="G22" s="32">
        <v>1026</v>
      </c>
      <c r="H22" s="313">
        <v>3.3618401651430254</v>
      </c>
      <c r="I22" s="311">
        <v>30519</v>
      </c>
      <c r="J22" s="16"/>
    </row>
    <row r="23" spans="1:10" s="18" customFormat="1" ht="14.25" customHeight="1" x14ac:dyDescent="0.35">
      <c r="A23" s="16"/>
      <c r="B23" s="284" t="s">
        <v>135</v>
      </c>
      <c r="C23" s="312">
        <v>457</v>
      </c>
      <c r="D23" s="30">
        <v>82</v>
      </c>
      <c r="E23" s="31">
        <v>21.866666666666667</v>
      </c>
      <c r="F23" s="310">
        <v>375</v>
      </c>
      <c r="G23" s="32">
        <v>-55</v>
      </c>
      <c r="H23" s="313">
        <v>-10.7421875</v>
      </c>
      <c r="I23" s="311">
        <v>512</v>
      </c>
      <c r="J23" s="16"/>
    </row>
    <row r="24" spans="1:10" s="18" customFormat="1" ht="14.25" customHeight="1" x14ac:dyDescent="0.35">
      <c r="A24" s="16"/>
      <c r="B24" s="284" t="s">
        <v>136</v>
      </c>
      <c r="C24" s="312">
        <v>41851</v>
      </c>
      <c r="D24" s="30">
        <v>5305</v>
      </c>
      <c r="E24" s="31">
        <v>14.515952498221418</v>
      </c>
      <c r="F24" s="310">
        <v>36546</v>
      </c>
      <c r="G24" s="32">
        <v>-852</v>
      </c>
      <c r="H24" s="313">
        <v>-1.9951759829520175</v>
      </c>
      <c r="I24" s="311">
        <v>42703</v>
      </c>
      <c r="J24" s="16"/>
    </row>
    <row r="25" spans="1:10" s="18" customFormat="1" ht="14.25" customHeight="1" x14ac:dyDescent="0.35">
      <c r="A25" s="16"/>
      <c r="B25" s="287" t="s">
        <v>137</v>
      </c>
      <c r="C25" s="314">
        <v>564</v>
      </c>
      <c r="D25" s="34">
        <v>-4</v>
      </c>
      <c r="E25" s="35">
        <v>-0.70422535211267612</v>
      </c>
      <c r="F25" s="315">
        <v>568</v>
      </c>
      <c r="G25" s="36">
        <v>198</v>
      </c>
      <c r="H25" s="316">
        <v>54.098360655737707</v>
      </c>
      <c r="I25" s="317">
        <v>366</v>
      </c>
      <c r="J25" s="16"/>
    </row>
    <row r="26" spans="1:10" s="84" customFormat="1" ht="18" customHeight="1" x14ac:dyDescent="0.2">
      <c r="A26" s="37"/>
      <c r="B26" s="272" t="s">
        <v>18</v>
      </c>
      <c r="C26" s="23"/>
      <c r="D26" s="23"/>
      <c r="E26" s="23"/>
      <c r="F26" s="23"/>
      <c r="G26" s="23"/>
      <c r="H26" s="23"/>
      <c r="I26" s="23"/>
    </row>
    <row r="27" spans="1:10" s="18" customFormat="1" x14ac:dyDescent="0.35">
      <c r="A27" s="16"/>
      <c r="B27" s="298" t="s">
        <v>40</v>
      </c>
      <c r="C27" s="299">
        <v>164473</v>
      </c>
      <c r="D27" s="300">
        <v>2982</v>
      </c>
      <c r="E27" s="301">
        <v>1.846542531781957</v>
      </c>
      <c r="F27" s="302">
        <v>161491</v>
      </c>
      <c r="G27" s="303">
        <v>-7040</v>
      </c>
      <c r="H27" s="304">
        <v>-4.1046451289406631</v>
      </c>
      <c r="I27" s="305">
        <v>171513</v>
      </c>
      <c r="J27" s="16"/>
    </row>
    <row r="28" spans="1:10" s="18" customFormat="1" ht="14.25" customHeight="1" x14ac:dyDescent="0.35">
      <c r="A28" s="16"/>
      <c r="B28" s="276" t="s">
        <v>126</v>
      </c>
      <c r="C28" s="306">
        <v>3422</v>
      </c>
      <c r="D28" s="26">
        <v>-149</v>
      </c>
      <c r="E28" s="27">
        <v>-4.1725007000840098</v>
      </c>
      <c r="F28" s="307">
        <v>3571</v>
      </c>
      <c r="G28" s="28">
        <v>98</v>
      </c>
      <c r="H28" s="308">
        <v>2.9482551143200966</v>
      </c>
      <c r="I28" s="309">
        <v>3324</v>
      </c>
      <c r="J28" s="16"/>
    </row>
    <row r="29" spans="1:10" s="18" customFormat="1" x14ac:dyDescent="0.35">
      <c r="A29" s="16"/>
      <c r="B29" s="279" t="s">
        <v>127</v>
      </c>
      <c r="C29" s="335"/>
      <c r="D29" s="473"/>
      <c r="E29" s="280"/>
      <c r="F29" s="310"/>
      <c r="G29" s="474"/>
      <c r="H29" s="283"/>
      <c r="I29" s="311"/>
      <c r="J29" s="16"/>
    </row>
    <row r="30" spans="1:10" s="18" customFormat="1" ht="14.25" customHeight="1" x14ac:dyDescent="0.35">
      <c r="A30" s="16"/>
      <c r="B30" s="284" t="s">
        <v>128</v>
      </c>
      <c r="C30" s="312">
        <v>18867</v>
      </c>
      <c r="D30" s="30">
        <v>-36</v>
      </c>
      <c r="E30" s="31">
        <v>-0.19044596095857802</v>
      </c>
      <c r="F30" s="310">
        <v>18903</v>
      </c>
      <c r="G30" s="32">
        <v>-1538</v>
      </c>
      <c r="H30" s="313">
        <v>-7.537368292085274</v>
      </c>
      <c r="I30" s="311">
        <v>20405</v>
      </c>
      <c r="J30" s="16"/>
    </row>
    <row r="31" spans="1:10" s="18" customFormat="1" ht="14.25" customHeight="1" x14ac:dyDescent="0.35">
      <c r="A31" s="16"/>
      <c r="B31" s="284" t="s">
        <v>129</v>
      </c>
      <c r="C31" s="312">
        <v>19432</v>
      </c>
      <c r="D31" s="30">
        <v>228</v>
      </c>
      <c r="E31" s="31">
        <v>1.1872526556967298</v>
      </c>
      <c r="F31" s="310">
        <v>19204</v>
      </c>
      <c r="G31" s="32">
        <v>-512</v>
      </c>
      <c r="H31" s="313">
        <v>-2.5671881267549135</v>
      </c>
      <c r="I31" s="311">
        <v>19944</v>
      </c>
      <c r="J31" s="16"/>
    </row>
    <row r="32" spans="1:10" s="18" customFormat="1" ht="14.25" customHeight="1" x14ac:dyDescent="0.35">
      <c r="A32" s="11"/>
      <c r="B32" s="279" t="s">
        <v>130</v>
      </c>
      <c r="C32" s="335"/>
      <c r="D32" s="473"/>
      <c r="E32" s="280"/>
      <c r="F32" s="310"/>
      <c r="G32" s="474"/>
      <c r="H32" s="283"/>
      <c r="I32" s="311"/>
      <c r="J32" s="16"/>
    </row>
    <row r="33" spans="1:10" s="18" customFormat="1" ht="14.25" customHeight="1" x14ac:dyDescent="0.35">
      <c r="A33" s="16"/>
      <c r="B33" s="284" t="s">
        <v>131</v>
      </c>
      <c r="C33" s="312">
        <v>13570</v>
      </c>
      <c r="D33" s="30">
        <v>165</v>
      </c>
      <c r="E33" s="31">
        <v>1.2308839985080196</v>
      </c>
      <c r="F33" s="310">
        <v>13405</v>
      </c>
      <c r="G33" s="32">
        <v>-289</v>
      </c>
      <c r="H33" s="313">
        <v>-2.085287538783462</v>
      </c>
      <c r="I33" s="311">
        <v>13859</v>
      </c>
      <c r="J33" s="16"/>
    </row>
    <row r="34" spans="1:10" s="18" customFormat="1" ht="14.25" customHeight="1" x14ac:dyDescent="0.35">
      <c r="A34" s="16"/>
      <c r="B34" s="284" t="s">
        <v>132</v>
      </c>
      <c r="C34" s="312">
        <v>79865</v>
      </c>
      <c r="D34" s="30">
        <v>468</v>
      </c>
      <c r="E34" s="31">
        <v>0.58944292605514059</v>
      </c>
      <c r="F34" s="310">
        <v>79397</v>
      </c>
      <c r="G34" s="32">
        <v>-5941</v>
      </c>
      <c r="H34" s="313">
        <v>-6.9237582453441489</v>
      </c>
      <c r="I34" s="311">
        <v>85806</v>
      </c>
      <c r="J34" s="16"/>
    </row>
    <row r="35" spans="1:10" ht="14.25" customHeight="1" x14ac:dyDescent="0.3">
      <c r="A35" s="16"/>
      <c r="B35" s="279" t="s">
        <v>133</v>
      </c>
      <c r="C35" s="335"/>
      <c r="D35" s="473"/>
      <c r="E35" s="280"/>
      <c r="F35" s="310"/>
      <c r="G35" s="474"/>
      <c r="H35" s="283"/>
      <c r="I35" s="311"/>
      <c r="J35" s="11"/>
    </row>
    <row r="36" spans="1:10" s="18" customFormat="1" ht="14.25" customHeight="1" x14ac:dyDescent="0.35">
      <c r="A36" s="16"/>
      <c r="B36" s="284" t="s">
        <v>134</v>
      </c>
      <c r="C36" s="312">
        <v>15282</v>
      </c>
      <c r="D36" s="30">
        <v>746</v>
      </c>
      <c r="E36" s="31">
        <v>5.1320858558062739</v>
      </c>
      <c r="F36" s="310">
        <v>14536</v>
      </c>
      <c r="G36" s="32">
        <v>1127</v>
      </c>
      <c r="H36" s="313">
        <v>7.9618509360649945</v>
      </c>
      <c r="I36" s="311">
        <v>14155</v>
      </c>
      <c r="J36" s="16"/>
    </row>
    <row r="37" spans="1:10" s="18" customFormat="1" ht="14.25" customHeight="1" x14ac:dyDescent="0.35">
      <c r="A37" s="16"/>
      <c r="B37" s="284" t="s">
        <v>135</v>
      </c>
      <c r="C37" s="312">
        <v>127</v>
      </c>
      <c r="D37" s="30">
        <v>14</v>
      </c>
      <c r="E37" s="31">
        <v>12.389380530973451</v>
      </c>
      <c r="F37" s="310">
        <v>113</v>
      </c>
      <c r="G37" s="32">
        <v>-1</v>
      </c>
      <c r="H37" s="313">
        <v>-0.78125</v>
      </c>
      <c r="I37" s="311">
        <v>128</v>
      </c>
      <c r="J37" s="16"/>
    </row>
    <row r="38" spans="1:10" s="18" customFormat="1" ht="14.25" customHeight="1" x14ac:dyDescent="0.35">
      <c r="A38" s="16"/>
      <c r="B38" s="284" t="s">
        <v>136</v>
      </c>
      <c r="C38" s="312">
        <v>13668</v>
      </c>
      <c r="D38" s="30">
        <v>1535</v>
      </c>
      <c r="E38" s="31">
        <v>12.651446468309569</v>
      </c>
      <c r="F38" s="310">
        <v>12133</v>
      </c>
      <c r="G38" s="32">
        <v>-63</v>
      </c>
      <c r="H38" s="313">
        <v>-0.45881581822154249</v>
      </c>
      <c r="I38" s="311">
        <v>13731</v>
      </c>
      <c r="J38" s="16"/>
    </row>
    <row r="39" spans="1:10" s="18" customFormat="1" ht="14.25" customHeight="1" x14ac:dyDescent="0.35">
      <c r="A39" s="16"/>
      <c r="B39" s="287" t="s">
        <v>137</v>
      </c>
      <c r="C39" s="314">
        <v>240</v>
      </c>
      <c r="D39" s="34">
        <v>11</v>
      </c>
      <c r="E39" s="35">
        <v>4.8034934497816595</v>
      </c>
      <c r="F39" s="315">
        <v>229</v>
      </c>
      <c r="G39" s="36">
        <v>79</v>
      </c>
      <c r="H39" s="316">
        <v>49.068322981366457</v>
      </c>
      <c r="I39" s="317">
        <v>161</v>
      </c>
      <c r="J39" s="16"/>
    </row>
    <row r="40" spans="1:10" s="84" customFormat="1" ht="18" customHeight="1" x14ac:dyDescent="0.2">
      <c r="A40" s="37"/>
      <c r="B40" s="272" t="s">
        <v>19</v>
      </c>
      <c r="C40" s="23"/>
      <c r="D40" s="23"/>
      <c r="E40" s="23"/>
      <c r="F40" s="23"/>
      <c r="G40" s="23"/>
      <c r="H40" s="23"/>
      <c r="I40" s="23"/>
    </row>
    <row r="41" spans="1:10" s="18" customFormat="1" x14ac:dyDescent="0.35">
      <c r="A41" s="16"/>
      <c r="B41" s="298" t="s">
        <v>40</v>
      </c>
      <c r="C41" s="299">
        <v>182778</v>
      </c>
      <c r="D41" s="300">
        <v>5433</v>
      </c>
      <c r="E41" s="301">
        <v>3.063520257125941</v>
      </c>
      <c r="F41" s="302">
        <v>177345</v>
      </c>
      <c r="G41" s="303">
        <v>-10782</v>
      </c>
      <c r="H41" s="304">
        <v>-5.5703657780533167</v>
      </c>
      <c r="I41" s="305">
        <v>193560</v>
      </c>
      <c r="J41" s="16"/>
    </row>
    <row r="42" spans="1:10" s="18" customFormat="1" ht="14.25" customHeight="1" x14ac:dyDescent="0.35">
      <c r="A42" s="11"/>
      <c r="B42" s="276" t="s">
        <v>126</v>
      </c>
      <c r="C42" s="306">
        <v>3564</v>
      </c>
      <c r="D42" s="26">
        <v>-120</v>
      </c>
      <c r="E42" s="27">
        <v>-3.2573289902280131</v>
      </c>
      <c r="F42" s="307">
        <v>3684</v>
      </c>
      <c r="G42" s="28">
        <v>-174</v>
      </c>
      <c r="H42" s="308">
        <v>-4.6548956661316216</v>
      </c>
      <c r="I42" s="309">
        <v>3738</v>
      </c>
      <c r="J42" s="16"/>
    </row>
    <row r="43" spans="1:10" s="18" customFormat="1" ht="14.25" customHeight="1" x14ac:dyDescent="0.35">
      <c r="A43" s="11"/>
      <c r="B43" s="279" t="s">
        <v>127</v>
      </c>
      <c r="C43" s="335"/>
      <c r="D43" s="473"/>
      <c r="E43" s="280"/>
      <c r="F43" s="310"/>
      <c r="G43" s="474"/>
      <c r="H43" s="283"/>
      <c r="I43" s="311"/>
      <c r="J43" s="16"/>
    </row>
    <row r="44" spans="1:10" s="18" customFormat="1" ht="14.25" customHeight="1" x14ac:dyDescent="0.35">
      <c r="A44" s="11"/>
      <c r="B44" s="284" t="s">
        <v>128</v>
      </c>
      <c r="C44" s="312">
        <v>19930</v>
      </c>
      <c r="D44" s="30">
        <v>-357</v>
      </c>
      <c r="E44" s="31">
        <v>-1.7597476216296153</v>
      </c>
      <c r="F44" s="310">
        <v>20287</v>
      </c>
      <c r="G44" s="32">
        <v>-1877</v>
      </c>
      <c r="H44" s="313">
        <v>-8.6073279222268084</v>
      </c>
      <c r="I44" s="311">
        <v>21807</v>
      </c>
      <c r="J44" s="16"/>
    </row>
    <row r="45" spans="1:10" ht="14.25" customHeight="1" x14ac:dyDescent="0.3">
      <c r="A45" s="11"/>
      <c r="B45" s="284" t="s">
        <v>129</v>
      </c>
      <c r="C45" s="312">
        <v>19681</v>
      </c>
      <c r="D45" s="30">
        <v>-191</v>
      </c>
      <c r="E45" s="31">
        <v>-0.96115136876006435</v>
      </c>
      <c r="F45" s="310">
        <v>19872</v>
      </c>
      <c r="G45" s="32">
        <v>-974</v>
      </c>
      <c r="H45" s="313">
        <v>-4.7155652384410551</v>
      </c>
      <c r="I45" s="311">
        <v>20655</v>
      </c>
      <c r="J45" s="11"/>
    </row>
    <row r="46" spans="1:10" ht="14.25" customHeight="1" x14ac:dyDescent="0.3">
      <c r="A46" s="11"/>
      <c r="B46" s="279" t="s">
        <v>130</v>
      </c>
      <c r="C46" s="335"/>
      <c r="D46" s="473"/>
      <c r="E46" s="280"/>
      <c r="F46" s="310"/>
      <c r="G46" s="474"/>
      <c r="H46" s="283"/>
      <c r="I46" s="311"/>
      <c r="J46" s="11"/>
    </row>
    <row r="47" spans="1:10" ht="14.25" customHeight="1" x14ac:dyDescent="0.3">
      <c r="A47" s="11"/>
      <c r="B47" s="284" t="s">
        <v>131</v>
      </c>
      <c r="C47" s="312">
        <v>13757</v>
      </c>
      <c r="D47" s="30">
        <v>74</v>
      </c>
      <c r="E47" s="31">
        <v>0.54081707227947085</v>
      </c>
      <c r="F47" s="310">
        <v>13683</v>
      </c>
      <c r="G47" s="32">
        <v>-590</v>
      </c>
      <c r="H47" s="313">
        <v>-4.1123579842475779</v>
      </c>
      <c r="I47" s="311">
        <v>14347</v>
      </c>
      <c r="J47" s="11"/>
    </row>
    <row r="48" spans="1:10" ht="14.25" customHeight="1" x14ac:dyDescent="0.3">
      <c r="A48" s="11"/>
      <c r="B48" s="284" t="s">
        <v>132</v>
      </c>
      <c r="C48" s="312">
        <v>80746</v>
      </c>
      <c r="D48" s="30">
        <v>817</v>
      </c>
      <c r="E48" s="31">
        <v>1.022157164483479</v>
      </c>
      <c r="F48" s="310">
        <v>79929</v>
      </c>
      <c r="G48" s="32">
        <v>-6342</v>
      </c>
      <c r="H48" s="313">
        <v>-7.2822891787617126</v>
      </c>
      <c r="I48" s="311">
        <v>87088</v>
      </c>
      <c r="J48" s="11"/>
    </row>
    <row r="49" spans="1:256" ht="14.25" customHeight="1" x14ac:dyDescent="0.3">
      <c r="A49" s="11"/>
      <c r="B49" s="279" t="s">
        <v>133</v>
      </c>
      <c r="C49" s="335"/>
      <c r="D49" s="473"/>
      <c r="E49" s="280"/>
      <c r="F49" s="310"/>
      <c r="G49" s="474"/>
      <c r="H49" s="283"/>
      <c r="I49" s="311"/>
      <c r="J49" s="11"/>
    </row>
    <row r="50" spans="1:256" ht="14.25" customHeight="1" x14ac:dyDescent="0.3">
      <c r="A50" s="11"/>
      <c r="B50" s="284" t="s">
        <v>134</v>
      </c>
      <c r="C50" s="312">
        <v>16263</v>
      </c>
      <c r="D50" s="30">
        <v>1387</v>
      </c>
      <c r="E50" s="31">
        <v>9.3237429416509805</v>
      </c>
      <c r="F50" s="310">
        <v>14876</v>
      </c>
      <c r="G50" s="32">
        <v>-101</v>
      </c>
      <c r="H50" s="313">
        <v>-0.61720850647763392</v>
      </c>
      <c r="I50" s="311">
        <v>16364</v>
      </c>
      <c r="J50" s="11"/>
    </row>
    <row r="51" spans="1:256" ht="14.25" customHeight="1" x14ac:dyDescent="0.3">
      <c r="A51" s="11"/>
      <c r="B51" s="284" t="s">
        <v>135</v>
      </c>
      <c r="C51" s="312">
        <v>330</v>
      </c>
      <c r="D51" s="30">
        <v>68</v>
      </c>
      <c r="E51" s="31">
        <v>25.954198473282442</v>
      </c>
      <c r="F51" s="310">
        <v>262</v>
      </c>
      <c r="G51" s="32">
        <v>-54</v>
      </c>
      <c r="H51" s="313">
        <v>-14.0625</v>
      </c>
      <c r="I51" s="311">
        <v>384</v>
      </c>
      <c r="J51" s="11"/>
    </row>
    <row r="52" spans="1:256" ht="14.25" customHeight="1" x14ac:dyDescent="0.3">
      <c r="A52" s="11"/>
      <c r="B52" s="284" t="s">
        <v>136</v>
      </c>
      <c r="C52" s="312">
        <v>28183</v>
      </c>
      <c r="D52" s="30">
        <v>3770</v>
      </c>
      <c r="E52" s="31">
        <v>15.442592061606522</v>
      </c>
      <c r="F52" s="310">
        <v>24413</v>
      </c>
      <c r="G52" s="32">
        <v>-789</v>
      </c>
      <c r="H52" s="313">
        <v>-2.7233190666850753</v>
      </c>
      <c r="I52" s="311">
        <v>28972</v>
      </c>
      <c r="J52" s="11"/>
    </row>
    <row r="53" spans="1:256" ht="14.25" customHeight="1" x14ac:dyDescent="0.3">
      <c r="A53" s="11"/>
      <c r="B53" s="287" t="s">
        <v>137</v>
      </c>
      <c r="C53" s="314">
        <v>324</v>
      </c>
      <c r="D53" s="34">
        <v>-15</v>
      </c>
      <c r="E53" s="35">
        <v>-4.4247787610619467</v>
      </c>
      <c r="F53" s="315">
        <v>339</v>
      </c>
      <c r="G53" s="36">
        <v>119</v>
      </c>
      <c r="H53" s="316">
        <v>58.048780487804876</v>
      </c>
      <c r="I53" s="317">
        <v>205</v>
      </c>
      <c r="J53" s="11"/>
    </row>
    <row r="54" spans="1:256" ht="13.5" customHeight="1" x14ac:dyDescent="0.3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</row>
    <row r="55" spans="1:256" x14ac:dyDescent="0.3">
      <c r="A55" s="50" t="s">
        <v>20</v>
      </c>
      <c r="B55" s="50"/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>
      <c r="A56" s="51" t="s">
        <v>21</v>
      </c>
      <c r="B56" s="51"/>
      <c r="C56" s="11"/>
      <c r="D56" s="11"/>
      <c r="E56" s="11"/>
      <c r="F56" s="11"/>
      <c r="G56" s="11"/>
      <c r="H56" s="11"/>
      <c r="I56" s="11"/>
      <c r="J56" s="11"/>
    </row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0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8" width="10.28515625" style="9" customWidth="1"/>
    <col min="9" max="9" width="9.85546875" style="9" customWidth="1"/>
    <col min="10" max="10" width="9.7109375" style="9" customWidth="1"/>
    <col min="11" max="16384" width="11.42578125" style="9"/>
  </cols>
  <sheetData>
    <row r="1" spans="1:9" ht="13.15" customHeight="1" x14ac:dyDescent="0.3">
      <c r="B1" s="10"/>
    </row>
    <row r="2" spans="1:9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9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9" ht="18" customHeight="1" x14ac:dyDescent="0.3">
      <c r="A4" s="11"/>
      <c r="C4" s="11"/>
      <c r="D4" s="11"/>
      <c r="E4" s="11"/>
      <c r="F4" s="11"/>
      <c r="G4" s="11"/>
      <c r="H4" s="11"/>
      <c r="I4" s="11"/>
    </row>
    <row r="5" spans="1:9" ht="22.5" x14ac:dyDescent="0.3">
      <c r="A5" s="11"/>
      <c r="B5" s="259" t="s">
        <v>264</v>
      </c>
      <c r="C5" s="318"/>
      <c r="D5" s="318"/>
      <c r="E5" s="318"/>
      <c r="F5" s="318"/>
      <c r="G5" s="318"/>
      <c r="H5" s="318"/>
      <c r="I5" s="319"/>
    </row>
    <row r="6" spans="1:9" ht="18" customHeight="1" x14ac:dyDescent="0.3">
      <c r="A6" s="260"/>
      <c r="B6" s="101" t="s">
        <v>140</v>
      </c>
      <c r="C6" s="91"/>
      <c r="D6" s="91"/>
      <c r="E6" s="91"/>
      <c r="F6" s="91"/>
      <c r="G6" s="91"/>
      <c r="H6" s="91"/>
      <c r="I6" s="261"/>
    </row>
    <row r="7" spans="1:9" ht="18" customHeight="1" x14ac:dyDescent="0.3">
      <c r="B7" s="101" t="s">
        <v>141</v>
      </c>
      <c r="C7" s="91"/>
      <c r="D7" s="91"/>
      <c r="E7" s="91"/>
      <c r="F7" s="91"/>
      <c r="G7" s="91"/>
      <c r="H7" s="91"/>
      <c r="I7" s="91"/>
    </row>
    <row r="8" spans="1:9" ht="6" customHeight="1" x14ac:dyDescent="0.3">
      <c r="A8" s="11"/>
      <c r="B8" s="262"/>
      <c r="C8" s="262"/>
      <c r="D8" s="262"/>
      <c r="E8" s="262"/>
      <c r="F8" s="262"/>
      <c r="G8" s="262"/>
      <c r="H8" s="262"/>
      <c r="I8" s="11"/>
    </row>
    <row r="9" spans="1:9" ht="15" customHeight="1" x14ac:dyDescent="0.3">
      <c r="A9" s="11"/>
      <c r="B9" s="320" t="s">
        <v>6</v>
      </c>
      <c r="C9" s="263" t="s">
        <v>117</v>
      </c>
      <c r="D9" s="263" t="s">
        <v>40</v>
      </c>
      <c r="E9" s="263" t="s">
        <v>40</v>
      </c>
      <c r="F9" s="264"/>
      <c r="G9" s="265" t="s">
        <v>118</v>
      </c>
      <c r="H9" s="266"/>
      <c r="I9" s="11"/>
    </row>
    <row r="10" spans="1:9" ht="15" customHeight="1" x14ac:dyDescent="0.3">
      <c r="A10" s="16"/>
      <c r="B10" s="321" t="s">
        <v>142</v>
      </c>
      <c r="C10" s="268" t="s">
        <v>120</v>
      </c>
      <c r="D10" s="269" t="s">
        <v>121</v>
      </c>
      <c r="E10" s="269" t="s">
        <v>122</v>
      </c>
      <c r="F10" s="270" t="s">
        <v>123</v>
      </c>
      <c r="G10" s="270" t="s">
        <v>124</v>
      </c>
      <c r="H10" s="271" t="s">
        <v>125</v>
      </c>
      <c r="I10" s="11"/>
    </row>
    <row r="11" spans="1:9" ht="18" customHeight="1" x14ac:dyDescent="0.3">
      <c r="A11" s="16"/>
      <c r="B11" s="322" t="s">
        <v>11</v>
      </c>
      <c r="C11" s="23"/>
      <c r="D11" s="23"/>
      <c r="E11" s="23"/>
      <c r="F11" s="23"/>
      <c r="G11" s="24"/>
      <c r="H11" s="23"/>
      <c r="I11" s="11"/>
    </row>
    <row r="12" spans="1:9" s="18" customFormat="1" ht="18" customHeight="1" x14ac:dyDescent="0.35">
      <c r="A12" s="16"/>
      <c r="B12" s="273" t="s">
        <v>40</v>
      </c>
      <c r="C12" s="274">
        <v>2426511</v>
      </c>
      <c r="D12" s="274">
        <v>347251</v>
      </c>
      <c r="E12" s="274">
        <v>167631</v>
      </c>
      <c r="F12" s="274">
        <v>47399</v>
      </c>
      <c r="G12" s="274">
        <v>120232</v>
      </c>
      <c r="H12" s="275">
        <v>179620</v>
      </c>
      <c r="I12" s="16"/>
    </row>
    <row r="13" spans="1:9" s="18" customFormat="1" ht="15.75" customHeight="1" x14ac:dyDescent="0.35">
      <c r="A13" s="16"/>
      <c r="B13" s="276" t="s">
        <v>143</v>
      </c>
      <c r="C13" s="277">
        <v>2.2429735533859109E-2</v>
      </c>
      <c r="D13" s="277">
        <v>5.0410222000800572E-2</v>
      </c>
      <c r="E13" s="277">
        <v>5.8736152620935268E-2</v>
      </c>
      <c r="F13" s="277">
        <v>5.6034937445937676E-2</v>
      </c>
      <c r="G13" s="277">
        <v>5.980105130081842E-2</v>
      </c>
      <c r="H13" s="278">
        <v>4.2640017815388044E-2</v>
      </c>
      <c r="I13" s="16"/>
    </row>
    <row r="14" spans="1:9" s="18" customFormat="1" ht="15.75" customHeight="1" x14ac:dyDescent="0.35">
      <c r="A14" s="16"/>
      <c r="B14" s="323" t="s">
        <v>144</v>
      </c>
      <c r="C14" s="291">
        <v>2.1953331346942172E-2</v>
      </c>
      <c r="D14" s="285">
        <v>4.5451272998493886E-2</v>
      </c>
      <c r="E14" s="285">
        <v>5.1947432157536493E-2</v>
      </c>
      <c r="F14" s="291">
        <v>4.8123378130340302E-2</v>
      </c>
      <c r="G14" s="291">
        <v>5.3454987025084839E-2</v>
      </c>
      <c r="H14" s="294">
        <v>3.9388709497828751E-2</v>
      </c>
      <c r="I14" s="16"/>
    </row>
    <row r="15" spans="1:9" s="18" customFormat="1" ht="15.75" customHeight="1" x14ac:dyDescent="0.35">
      <c r="A15" s="16"/>
      <c r="B15" s="323" t="s">
        <v>145</v>
      </c>
      <c r="C15" s="285">
        <v>4.4219869598777835E-2</v>
      </c>
      <c r="D15" s="285">
        <v>8.6159579094084685E-2</v>
      </c>
      <c r="E15" s="285">
        <v>9.2357618817521817E-2</v>
      </c>
      <c r="F15" s="285">
        <v>8.3820333762315666E-2</v>
      </c>
      <c r="G15" s="285">
        <v>9.5723268347860796E-2</v>
      </c>
      <c r="H15" s="286">
        <v>8.037523661062243E-2</v>
      </c>
      <c r="I15" s="16"/>
    </row>
    <row r="16" spans="1:9" s="18" customFormat="1" ht="15.75" customHeight="1" x14ac:dyDescent="0.35">
      <c r="A16" s="16"/>
      <c r="B16" s="323" t="s">
        <v>146</v>
      </c>
      <c r="C16" s="285">
        <v>0.1796150934407468</v>
      </c>
      <c r="D16" s="285">
        <v>0.34272327509496014</v>
      </c>
      <c r="E16" s="285">
        <v>0.37480537609392056</v>
      </c>
      <c r="F16" s="285">
        <v>0.45192936559843033</v>
      </c>
      <c r="G16" s="285">
        <v>0.34440082507152836</v>
      </c>
      <c r="H16" s="286">
        <v>0.31278254091971941</v>
      </c>
      <c r="I16" s="16"/>
    </row>
    <row r="17" spans="1:9" s="18" customFormat="1" ht="15.75" customHeight="1" x14ac:dyDescent="0.35">
      <c r="A17" s="16"/>
      <c r="B17" s="323" t="s">
        <v>147</v>
      </c>
      <c r="C17" s="291">
        <v>0.11607571529657192</v>
      </c>
      <c r="D17" s="285">
        <v>0.15646319233061964</v>
      </c>
      <c r="E17" s="285">
        <v>0.15127273594979448</v>
      </c>
      <c r="F17" s="291">
        <v>0.15196523133399439</v>
      </c>
      <c r="G17" s="291">
        <v>0.15099973384789406</v>
      </c>
      <c r="H17" s="294">
        <v>0.16130720409753924</v>
      </c>
      <c r="I17" s="16"/>
    </row>
    <row r="18" spans="1:9" s="18" customFormat="1" ht="15.75" customHeight="1" x14ac:dyDescent="0.35">
      <c r="A18" s="16"/>
      <c r="B18" s="323" t="s">
        <v>148</v>
      </c>
      <c r="C18" s="285">
        <v>8.4032176239876924E-2</v>
      </c>
      <c r="D18" s="285">
        <v>8.8233007248359252E-2</v>
      </c>
      <c r="E18" s="285">
        <v>8.0116446242043532E-2</v>
      </c>
      <c r="F18" s="285">
        <v>7.6900356547606491E-2</v>
      </c>
      <c r="G18" s="285">
        <v>8.1384323640960807E-2</v>
      </c>
      <c r="H18" s="286">
        <v>9.5807816501503176E-2</v>
      </c>
      <c r="I18" s="16"/>
    </row>
    <row r="19" spans="1:9" s="18" customFormat="1" ht="15.75" customHeight="1" x14ac:dyDescent="0.35">
      <c r="A19" s="16"/>
      <c r="B19" s="323" t="s">
        <v>149</v>
      </c>
      <c r="C19" s="285">
        <v>6.7333714951220092E-2</v>
      </c>
      <c r="D19" s="285">
        <v>6.1025022246156239E-2</v>
      </c>
      <c r="E19" s="285">
        <v>5.3796732108022979E-2</v>
      </c>
      <c r="F19" s="285">
        <v>5.0570687145298422E-2</v>
      </c>
      <c r="G19" s="285">
        <v>5.5068534167276598E-2</v>
      </c>
      <c r="H19" s="286">
        <v>6.7770849571317224E-2</v>
      </c>
      <c r="I19" s="16"/>
    </row>
    <row r="20" spans="1:9" s="18" customFormat="1" ht="15.75" customHeight="1" x14ac:dyDescent="0.35">
      <c r="A20" s="16"/>
      <c r="B20" s="323" t="s">
        <v>150</v>
      </c>
      <c r="C20" s="291">
        <v>8.2272860085942326E-2</v>
      </c>
      <c r="D20" s="285">
        <v>5.5593792386487005E-2</v>
      </c>
      <c r="E20" s="285">
        <v>4.7920730652444954E-2</v>
      </c>
      <c r="F20" s="291">
        <v>4.0781451085465936E-2</v>
      </c>
      <c r="G20" s="291">
        <v>5.0735245192627586E-2</v>
      </c>
      <c r="H20" s="294">
        <v>6.2754704375904691E-2</v>
      </c>
      <c r="I20" s="16"/>
    </row>
    <row r="21" spans="1:9" s="18" customFormat="1" ht="15.75" customHeight="1" x14ac:dyDescent="0.35">
      <c r="A21" s="16"/>
      <c r="B21" s="323" t="s">
        <v>151</v>
      </c>
      <c r="C21" s="285">
        <v>6.4914603725266445E-2</v>
      </c>
      <c r="D21" s="285">
        <v>3.367880870033492E-2</v>
      </c>
      <c r="E21" s="285">
        <v>2.8872941162434156E-2</v>
      </c>
      <c r="F21" s="285">
        <v>2.1793708728032237E-2</v>
      </c>
      <c r="G21" s="285">
        <v>3.1663783352185775E-2</v>
      </c>
      <c r="H21" s="286">
        <v>3.8163901569981069E-2</v>
      </c>
      <c r="I21" s="16"/>
    </row>
    <row r="22" spans="1:9" s="18" customFormat="1" ht="15.75" customHeight="1" x14ac:dyDescent="0.35">
      <c r="A22" s="16"/>
      <c r="B22" s="324" t="s">
        <v>152</v>
      </c>
      <c r="C22" s="288">
        <v>0.31715289978079636</v>
      </c>
      <c r="D22" s="288">
        <v>8.0261827899703667E-2</v>
      </c>
      <c r="E22" s="288">
        <v>6.0173834195345728E-2</v>
      </c>
      <c r="F22" s="288">
        <v>1.8080550222578536E-2</v>
      </c>
      <c r="G22" s="288">
        <v>7.6768248053762728E-2</v>
      </c>
      <c r="H22" s="290">
        <v>9.9009019040195975E-2</v>
      </c>
      <c r="I22" s="16"/>
    </row>
    <row r="23" spans="1:9" ht="18" customHeight="1" x14ac:dyDescent="0.3">
      <c r="A23" s="16"/>
      <c r="B23" s="322" t="s">
        <v>18</v>
      </c>
      <c r="C23" s="23"/>
      <c r="D23" s="23"/>
      <c r="E23" s="23"/>
      <c r="F23" s="23"/>
      <c r="G23" s="23"/>
      <c r="H23" s="23"/>
      <c r="I23" s="11"/>
    </row>
    <row r="24" spans="1:9" s="18" customFormat="1" ht="18" customHeight="1" x14ac:dyDescent="0.35">
      <c r="A24" s="16"/>
      <c r="B24" s="273" t="s">
        <v>40</v>
      </c>
      <c r="C24" s="274">
        <v>954780</v>
      </c>
      <c r="D24" s="274">
        <v>164473</v>
      </c>
      <c r="E24" s="274">
        <v>87643</v>
      </c>
      <c r="F24" s="274">
        <v>27485</v>
      </c>
      <c r="G24" s="274">
        <v>60158</v>
      </c>
      <c r="H24" s="275">
        <v>76830</v>
      </c>
      <c r="I24" s="16"/>
    </row>
    <row r="25" spans="1:9" s="18" customFormat="1" ht="15.75" customHeight="1" x14ac:dyDescent="0.35">
      <c r="A25" s="16"/>
      <c r="B25" s="276" t="s">
        <v>143</v>
      </c>
      <c r="C25" s="277">
        <v>2.5840507760950166E-2</v>
      </c>
      <c r="D25" s="277">
        <v>5.3382622071707818E-2</v>
      </c>
      <c r="E25" s="277">
        <v>6.018735095786315E-2</v>
      </c>
      <c r="F25" s="277">
        <v>5.8904857194833543E-2</v>
      </c>
      <c r="G25" s="277">
        <v>6.0773296984607199E-2</v>
      </c>
      <c r="H25" s="278">
        <v>4.5620200442535466E-2</v>
      </c>
      <c r="I25" s="16"/>
    </row>
    <row r="26" spans="1:9" s="18" customFormat="1" ht="15.75" customHeight="1" x14ac:dyDescent="0.35">
      <c r="A26" s="16"/>
      <c r="B26" s="323" t="s">
        <v>144</v>
      </c>
      <c r="C26" s="291">
        <v>2.5893923207440456E-2</v>
      </c>
      <c r="D26" s="285">
        <v>4.8439561508575875E-2</v>
      </c>
      <c r="E26" s="285">
        <v>5.2519881793183711E-2</v>
      </c>
      <c r="F26" s="291">
        <v>4.991813716572676E-2</v>
      </c>
      <c r="G26" s="291">
        <v>5.37085674390771E-2</v>
      </c>
      <c r="H26" s="294">
        <v>4.378497982558896E-2</v>
      </c>
      <c r="I26" s="16"/>
    </row>
    <row r="27" spans="1:9" s="18" customFormat="1" ht="15.75" customHeight="1" x14ac:dyDescent="0.35">
      <c r="A27" s="16"/>
      <c r="B27" s="323" t="s">
        <v>145</v>
      </c>
      <c r="C27" s="285">
        <v>5.1449548587109074E-2</v>
      </c>
      <c r="D27" s="285">
        <v>8.9333811628656376E-2</v>
      </c>
      <c r="E27" s="285">
        <v>9.2956653697385982E-2</v>
      </c>
      <c r="F27" s="285">
        <v>8.6010551209750777E-2</v>
      </c>
      <c r="G27" s="285">
        <v>9.6130190498354334E-2</v>
      </c>
      <c r="H27" s="286">
        <v>8.5201093322920737E-2</v>
      </c>
      <c r="I27" s="16"/>
    </row>
    <row r="28" spans="1:9" s="18" customFormat="1" ht="15.75" customHeight="1" x14ac:dyDescent="0.35">
      <c r="A28" s="16"/>
      <c r="B28" s="323" t="s">
        <v>146</v>
      </c>
      <c r="C28" s="285">
        <v>0.19979785919269361</v>
      </c>
      <c r="D28" s="285">
        <v>0.35930517470952678</v>
      </c>
      <c r="E28" s="285">
        <v>0.39039056171057585</v>
      </c>
      <c r="F28" s="285">
        <v>0.45504820811351648</v>
      </c>
      <c r="G28" s="285">
        <v>0.36084976229262938</v>
      </c>
      <c r="H28" s="286">
        <v>0.32384485227124821</v>
      </c>
      <c r="I28" s="16"/>
    </row>
    <row r="29" spans="1:9" s="18" customFormat="1" ht="15.75" customHeight="1" x14ac:dyDescent="0.35">
      <c r="A29" s="11"/>
      <c r="B29" s="323" t="s">
        <v>147</v>
      </c>
      <c r="C29" s="291">
        <v>0.12530216384926371</v>
      </c>
      <c r="D29" s="285">
        <v>0.1589257811312495</v>
      </c>
      <c r="E29" s="285">
        <v>0.15215134123660759</v>
      </c>
      <c r="F29" s="291">
        <v>0.14873567400400217</v>
      </c>
      <c r="G29" s="291">
        <v>0.15371189201768676</v>
      </c>
      <c r="H29" s="294">
        <v>0.16665365091761031</v>
      </c>
      <c r="I29" s="16"/>
    </row>
    <row r="30" spans="1:9" s="18" customFormat="1" ht="15.75" customHeight="1" x14ac:dyDescent="0.35">
      <c r="A30" s="16"/>
      <c r="B30" s="323" t="s">
        <v>148</v>
      </c>
      <c r="C30" s="285">
        <v>8.5594587234755645E-2</v>
      </c>
      <c r="D30" s="285">
        <v>8.5035233746572389E-2</v>
      </c>
      <c r="E30" s="285">
        <v>7.7678764989788124E-2</v>
      </c>
      <c r="F30" s="285">
        <v>7.6587229397853368E-2</v>
      </c>
      <c r="G30" s="285">
        <v>7.8177466006183721E-2</v>
      </c>
      <c r="H30" s="286">
        <v>9.3427046726539106E-2</v>
      </c>
      <c r="I30" s="16"/>
    </row>
    <row r="31" spans="1:9" s="18" customFormat="1" ht="15.75" customHeight="1" x14ac:dyDescent="0.35">
      <c r="A31" s="16"/>
      <c r="B31" s="323" t="s">
        <v>149</v>
      </c>
      <c r="C31" s="285">
        <v>6.5962839607029894E-2</v>
      </c>
      <c r="D31" s="285">
        <v>5.7632559751448563E-2</v>
      </c>
      <c r="E31" s="285">
        <v>5.1002361854340907E-2</v>
      </c>
      <c r="F31" s="285">
        <v>4.9590685828633803E-2</v>
      </c>
      <c r="G31" s="285">
        <v>5.1647328701087139E-2</v>
      </c>
      <c r="H31" s="286">
        <v>6.5195887023298191E-2</v>
      </c>
      <c r="I31" s="16"/>
    </row>
    <row r="32" spans="1:9" ht="15.75" customHeight="1" x14ac:dyDescent="0.3">
      <c r="A32" s="16"/>
      <c r="B32" s="323" t="s">
        <v>150</v>
      </c>
      <c r="C32" s="291">
        <v>8.0072896374033808E-2</v>
      </c>
      <c r="D32" s="285">
        <v>4.98683674524086E-2</v>
      </c>
      <c r="E32" s="285">
        <v>4.438460573006401E-2</v>
      </c>
      <c r="F32" s="291">
        <v>3.8202655994178644E-2</v>
      </c>
      <c r="G32" s="291">
        <v>4.7209016257189401E-2</v>
      </c>
      <c r="H32" s="294">
        <v>5.6123909931016527E-2</v>
      </c>
      <c r="I32" s="11"/>
    </row>
    <row r="33" spans="1:9" s="18" customFormat="1" ht="15.75" customHeight="1" x14ac:dyDescent="0.35">
      <c r="A33" s="16"/>
      <c r="B33" s="323" t="s">
        <v>151</v>
      </c>
      <c r="C33" s="285">
        <v>6.0051530195437693E-2</v>
      </c>
      <c r="D33" s="285">
        <v>2.9427322417661259E-2</v>
      </c>
      <c r="E33" s="285">
        <v>2.6048857296076127E-2</v>
      </c>
      <c r="F33" s="285">
        <v>2.0483900309259596E-2</v>
      </c>
      <c r="G33" s="285">
        <v>2.8591376043086539E-2</v>
      </c>
      <c r="H33" s="286">
        <v>3.3281270337107899E-2</v>
      </c>
      <c r="I33" s="16"/>
    </row>
    <row r="34" spans="1:9" s="18" customFormat="1" ht="15.75" customHeight="1" x14ac:dyDescent="0.35">
      <c r="A34" s="16"/>
      <c r="B34" s="324" t="s">
        <v>152</v>
      </c>
      <c r="C34" s="288">
        <v>0.28003414399128596</v>
      </c>
      <c r="D34" s="288">
        <v>6.8649565582192817E-2</v>
      </c>
      <c r="E34" s="288">
        <v>5.267962073411453E-2</v>
      </c>
      <c r="F34" s="288">
        <v>1.651810078224486E-2</v>
      </c>
      <c r="G34" s="288">
        <v>6.9201103760098401E-2</v>
      </c>
      <c r="H34" s="290">
        <v>8.6867109202134585E-2</v>
      </c>
      <c r="I34" s="16"/>
    </row>
    <row r="35" spans="1:9" ht="18" customHeight="1" x14ac:dyDescent="0.3">
      <c r="A35" s="16"/>
      <c r="B35" s="322" t="s">
        <v>19</v>
      </c>
      <c r="C35" s="23"/>
      <c r="D35" s="23"/>
      <c r="E35" s="23"/>
      <c r="F35" s="23"/>
      <c r="G35" s="23"/>
      <c r="H35" s="23"/>
      <c r="I35" s="11"/>
    </row>
    <row r="36" spans="1:9" s="18" customFormat="1" ht="18" customHeight="1" x14ac:dyDescent="0.35">
      <c r="A36" s="16"/>
      <c r="B36" s="273" t="s">
        <v>40</v>
      </c>
      <c r="C36" s="274">
        <v>1471731</v>
      </c>
      <c r="D36" s="274">
        <v>182778</v>
      </c>
      <c r="E36" s="274">
        <v>79988</v>
      </c>
      <c r="F36" s="274">
        <v>19914</v>
      </c>
      <c r="G36" s="274">
        <v>60074</v>
      </c>
      <c r="H36" s="275">
        <v>102790</v>
      </c>
      <c r="I36" s="16"/>
    </row>
    <row r="37" spans="1:9" s="18" customFormat="1" ht="15.75" customHeight="1" x14ac:dyDescent="0.35">
      <c r="A37" s="11"/>
      <c r="B37" s="276" t="s">
        <v>143</v>
      </c>
      <c r="C37" s="277">
        <v>2.0217009766050998E-2</v>
      </c>
      <c r="D37" s="277">
        <v>4.7735504272943131E-2</v>
      </c>
      <c r="E37" s="277">
        <v>5.7146071910786619E-2</v>
      </c>
      <c r="F37" s="277">
        <v>5.2073917846740987E-2</v>
      </c>
      <c r="G37" s="277">
        <v>5.8827446149748643E-2</v>
      </c>
      <c r="H37" s="278">
        <v>4.0412491487498786E-2</v>
      </c>
      <c r="I37" s="16"/>
    </row>
    <row r="38" spans="1:9" s="18" customFormat="1" ht="15.75" customHeight="1" x14ac:dyDescent="0.35">
      <c r="A38" s="11"/>
      <c r="B38" s="323" t="s">
        <v>144</v>
      </c>
      <c r="C38" s="291">
        <v>1.9396887066997978E-2</v>
      </c>
      <c r="D38" s="285">
        <v>4.2762258039807856E-2</v>
      </c>
      <c r="E38" s="285">
        <v>5.1320198029704459E-2</v>
      </c>
      <c r="F38" s="291">
        <v>4.5646278999698704E-2</v>
      </c>
      <c r="G38" s="291">
        <v>5.3201052035822483E-2</v>
      </c>
      <c r="H38" s="294">
        <v>3.6102733728961958E-2</v>
      </c>
      <c r="I38" s="16"/>
    </row>
    <row r="39" spans="1:9" s="18" customFormat="1" ht="15.75" customHeight="1" x14ac:dyDescent="0.35">
      <c r="A39" s="11"/>
      <c r="B39" s="323" t="s">
        <v>145</v>
      </c>
      <c r="C39" s="285">
        <v>3.9529642305557194E-2</v>
      </c>
      <c r="D39" s="285">
        <v>8.3303242184507978E-2</v>
      </c>
      <c r="E39" s="285">
        <v>9.1701255188278236E-2</v>
      </c>
      <c r="F39" s="285">
        <v>8.079742894446118E-2</v>
      </c>
      <c r="G39" s="285">
        <v>9.5315777208109992E-2</v>
      </c>
      <c r="H39" s="286">
        <v>7.67681681097383E-2</v>
      </c>
      <c r="I39" s="16"/>
    </row>
    <row r="40" spans="1:9" ht="15.75" customHeight="1" x14ac:dyDescent="0.3">
      <c r="A40" s="11"/>
      <c r="B40" s="323" t="s">
        <v>146</v>
      </c>
      <c r="C40" s="285">
        <v>0.1665215993955417</v>
      </c>
      <c r="D40" s="285">
        <v>0.32780203306743699</v>
      </c>
      <c r="E40" s="285">
        <v>0.35772865929889486</v>
      </c>
      <c r="F40" s="285">
        <v>0.44762478658230392</v>
      </c>
      <c r="G40" s="285">
        <v>0.32792888770516365</v>
      </c>
      <c r="H40" s="286">
        <v>0.30451405778772256</v>
      </c>
      <c r="I40" s="11"/>
    </row>
    <row r="41" spans="1:9" ht="15.75" customHeight="1" x14ac:dyDescent="0.3">
      <c r="A41" s="11"/>
      <c r="B41" s="323" t="s">
        <v>147</v>
      </c>
      <c r="C41" s="291">
        <v>0.11009009119193656</v>
      </c>
      <c r="D41" s="285">
        <v>0.15424722887874909</v>
      </c>
      <c r="E41" s="285">
        <v>0.15031004650697605</v>
      </c>
      <c r="F41" s="291">
        <v>0.15642261725419304</v>
      </c>
      <c r="G41" s="291">
        <v>0.1482837833338882</v>
      </c>
      <c r="H41" s="294">
        <v>0.15731102247300321</v>
      </c>
      <c r="I41" s="11"/>
    </row>
    <row r="42" spans="1:9" ht="15.75" customHeight="1" x14ac:dyDescent="0.3">
      <c r="A42" s="11"/>
      <c r="B42" s="323" t="s">
        <v>148</v>
      </c>
      <c r="C42" s="285">
        <v>8.3018567931231996E-2</v>
      </c>
      <c r="D42" s="285">
        <v>9.1110527525194496E-2</v>
      </c>
      <c r="E42" s="285">
        <v>8.2787418112716907E-2</v>
      </c>
      <c r="F42" s="285">
        <v>7.7332529878477455E-2</v>
      </c>
      <c r="G42" s="285">
        <v>8.4595665346073171E-2</v>
      </c>
      <c r="H42" s="286">
        <v>9.7587313941044848E-2</v>
      </c>
      <c r="I42" s="11"/>
    </row>
    <row r="43" spans="1:9" ht="15.75" customHeight="1" x14ac:dyDescent="0.3">
      <c r="A43" s="11"/>
      <c r="B43" s="323" t="s">
        <v>149</v>
      </c>
      <c r="C43" s="285">
        <v>6.8223065220478468E-2</v>
      </c>
      <c r="D43" s="285">
        <v>6.4077733644092832E-2</v>
      </c>
      <c r="E43" s="285">
        <v>5.6858528779316894E-2</v>
      </c>
      <c r="F43" s="285">
        <v>5.1923270061263432E-2</v>
      </c>
      <c r="G43" s="285">
        <v>5.8494523421113963E-2</v>
      </c>
      <c r="H43" s="286">
        <v>6.969549567078509E-2</v>
      </c>
      <c r="I43" s="11"/>
    </row>
    <row r="44" spans="1:9" ht="15.75" customHeight="1" x14ac:dyDescent="0.3">
      <c r="A44" s="11"/>
      <c r="B44" s="323" t="s">
        <v>150</v>
      </c>
      <c r="C44" s="291">
        <v>8.3700078343121126E-2</v>
      </c>
      <c r="D44" s="285">
        <v>6.0745822801431246E-2</v>
      </c>
      <c r="E44" s="285">
        <v>5.1795269290393561E-2</v>
      </c>
      <c r="F44" s="291">
        <v>4.4340664858893243E-2</v>
      </c>
      <c r="G44" s="291">
        <v>5.4266404767453473E-2</v>
      </c>
      <c r="H44" s="294">
        <v>6.7710866815838114E-2</v>
      </c>
      <c r="I44" s="11"/>
    </row>
    <row r="45" spans="1:9" ht="15.75" customHeight="1" x14ac:dyDescent="0.3">
      <c r="A45" s="11"/>
      <c r="B45" s="323" t="s">
        <v>151</v>
      </c>
      <c r="C45" s="285">
        <v>6.8069504549404747E-2</v>
      </c>
      <c r="D45" s="285">
        <v>3.7504513672323804E-2</v>
      </c>
      <c r="E45" s="285">
        <v>3.1967295094264138E-2</v>
      </c>
      <c r="F45" s="285">
        <v>2.3601486391483378E-2</v>
      </c>
      <c r="G45" s="285">
        <v>3.4740486733029263E-2</v>
      </c>
      <c r="H45" s="286">
        <v>4.1813405973343709E-2</v>
      </c>
      <c r="I45" s="11"/>
    </row>
    <row r="46" spans="1:9" ht="15.75" customHeight="1" x14ac:dyDescent="0.3">
      <c r="A46" s="11"/>
      <c r="B46" s="324" t="s">
        <v>152</v>
      </c>
      <c r="C46" s="288">
        <v>0.34123355422967921</v>
      </c>
      <c r="D46" s="288">
        <v>9.0711135913512569E-2</v>
      </c>
      <c r="E46" s="288">
        <v>6.8385257788668302E-2</v>
      </c>
      <c r="F46" s="288">
        <v>2.0237019182484686E-2</v>
      </c>
      <c r="G46" s="288">
        <v>8.4345973299597157E-2</v>
      </c>
      <c r="H46" s="290">
        <v>0.10808444401206344</v>
      </c>
      <c r="I46" s="11"/>
    </row>
    <row r="47" spans="1:9" x14ac:dyDescent="0.3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3.1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3.1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3.1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3.15" customHeight="1" x14ac:dyDescent="0.3">
      <c r="A51" s="50" t="s">
        <v>20</v>
      </c>
      <c r="C51" s="11"/>
      <c r="D51" s="11"/>
      <c r="E51" s="11"/>
      <c r="F51" s="11"/>
      <c r="G51" s="11"/>
      <c r="H51" s="11"/>
      <c r="I51" s="11"/>
    </row>
    <row r="52" spans="1:9" ht="13.15" customHeight="1" x14ac:dyDescent="0.3">
      <c r="A52" s="51" t="s">
        <v>21</v>
      </c>
      <c r="C52" s="11"/>
      <c r="D52" s="11"/>
      <c r="E52" s="11"/>
      <c r="F52" s="11"/>
      <c r="G52" s="11"/>
      <c r="H52" s="11"/>
      <c r="I52" s="11"/>
    </row>
    <row r="53" spans="1:9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110"/>
  <sheetViews>
    <sheetView showGridLines="0" view="pageBreakPreview" zoomScaleNormal="130" zoomScaleSheetLayoutView="100" workbookViewId="0"/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ht="13.15" customHeight="1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customFormat="1" ht="19.5" x14ac:dyDescent="0.2">
      <c r="B5" s="325" t="s">
        <v>264</v>
      </c>
    </row>
    <row r="6" spans="1:10" ht="18.75" customHeight="1" x14ac:dyDescent="0.3">
      <c r="A6" s="326"/>
      <c r="B6" s="327" t="s">
        <v>153</v>
      </c>
      <c r="C6" s="326"/>
      <c r="D6" s="326"/>
      <c r="E6" s="326"/>
      <c r="F6" s="326"/>
      <c r="G6" s="326"/>
      <c r="H6" s="326"/>
      <c r="I6" s="326"/>
      <c r="J6" s="326"/>
    </row>
    <row r="7" spans="1:10" ht="18.75" customHeight="1" x14ac:dyDescent="0.3">
      <c r="A7" s="326"/>
      <c r="B7" s="326" t="s">
        <v>139</v>
      </c>
      <c r="C7" s="326"/>
      <c r="D7" s="326"/>
      <c r="E7" s="326"/>
      <c r="F7" s="326"/>
      <c r="G7" s="326"/>
      <c r="H7" s="326"/>
      <c r="I7" s="326"/>
      <c r="J7" s="326"/>
    </row>
    <row r="8" spans="1:10" ht="6" customHeight="1" x14ac:dyDescent="0.3">
      <c r="A8" s="11"/>
      <c r="B8" s="328"/>
      <c r="C8" s="329"/>
      <c r="D8" s="329"/>
      <c r="E8" s="329"/>
      <c r="F8" s="329"/>
      <c r="G8" s="329"/>
      <c r="H8" s="329"/>
      <c r="I8" s="329"/>
      <c r="J8" s="11"/>
    </row>
    <row r="9" spans="1:10" ht="15" customHeight="1" x14ac:dyDescent="0.3">
      <c r="A9" s="11"/>
      <c r="B9" s="17"/>
      <c r="C9" s="459" t="s">
        <v>265</v>
      </c>
      <c r="D9" s="53"/>
      <c r="E9" s="461" t="str">
        <f>'Pag1'!E9</f>
        <v>Variación Mensual</v>
      </c>
      <c r="F9" s="54"/>
      <c r="G9" s="55"/>
      <c r="H9" s="461" t="str">
        <f>'Pag1'!H9</f>
        <v>Variación Anual</v>
      </c>
      <c r="I9" s="56"/>
      <c r="J9" s="11"/>
    </row>
    <row r="10" spans="1:10" ht="15" customHeight="1" x14ac:dyDescent="0.3">
      <c r="A10" s="11"/>
      <c r="B10" s="19" t="s">
        <v>6</v>
      </c>
      <c r="C10" s="480" t="s">
        <v>266</v>
      </c>
      <c r="D10" s="57"/>
      <c r="E10" s="466" t="s">
        <v>267</v>
      </c>
      <c r="F10" s="58"/>
      <c r="G10" s="57"/>
      <c r="H10" s="466" t="s">
        <v>268</v>
      </c>
      <c r="I10" s="59"/>
      <c r="J10" s="11"/>
    </row>
    <row r="11" spans="1:10" ht="15" customHeight="1" x14ac:dyDescent="0.3">
      <c r="A11" s="16"/>
      <c r="B11" s="321" t="s">
        <v>142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1"/>
    </row>
    <row r="12" spans="1:10" ht="18" customHeight="1" x14ac:dyDescent="0.3">
      <c r="A12" s="16"/>
      <c r="B12" s="322" t="s">
        <v>11</v>
      </c>
      <c r="C12" s="23"/>
      <c r="D12" s="23"/>
      <c r="E12" s="23"/>
      <c r="F12" s="23"/>
      <c r="G12" s="24"/>
      <c r="H12" s="23"/>
      <c r="I12" s="11"/>
    </row>
    <row r="13" spans="1:10" s="18" customFormat="1" x14ac:dyDescent="0.35">
      <c r="A13" s="16"/>
      <c r="B13" s="298" t="s">
        <v>40</v>
      </c>
      <c r="C13" s="299">
        <v>347251</v>
      </c>
      <c r="D13" s="300">
        <v>8415</v>
      </c>
      <c r="E13" s="301">
        <v>2.4835023433165309</v>
      </c>
      <c r="F13" s="330">
        <v>338836</v>
      </c>
      <c r="G13" s="303">
        <v>-17822</v>
      </c>
      <c r="H13" s="331">
        <v>-4.8817633733527268</v>
      </c>
      <c r="I13" s="332">
        <v>365073</v>
      </c>
      <c r="J13" s="16"/>
    </row>
    <row r="14" spans="1:10" s="18" customFormat="1" ht="15.75" customHeight="1" x14ac:dyDescent="0.35">
      <c r="A14" s="16"/>
      <c r="B14" s="25" t="s">
        <v>143</v>
      </c>
      <c r="C14" s="306">
        <v>17505</v>
      </c>
      <c r="D14" s="26">
        <v>386</v>
      </c>
      <c r="E14" s="27">
        <v>2.2548046030726092</v>
      </c>
      <c r="F14" s="333">
        <v>17119</v>
      </c>
      <c r="G14" s="28">
        <v>-211</v>
      </c>
      <c r="H14" s="308">
        <v>-1.1910137728606909</v>
      </c>
      <c r="I14" s="334">
        <v>17716</v>
      </c>
      <c r="J14" s="16"/>
    </row>
    <row r="15" spans="1:10" s="18" customFormat="1" ht="15.75" customHeight="1" x14ac:dyDescent="0.35">
      <c r="A15" s="16"/>
      <c r="B15" s="29" t="s">
        <v>144</v>
      </c>
      <c r="C15" s="335">
        <v>15783</v>
      </c>
      <c r="D15" s="336">
        <v>-4067</v>
      </c>
      <c r="E15" s="337">
        <v>-20.488664987405542</v>
      </c>
      <c r="F15" s="338">
        <v>19850</v>
      </c>
      <c r="G15" s="339">
        <v>-236</v>
      </c>
      <c r="H15" s="313">
        <v>-1.4732505150134216</v>
      </c>
      <c r="I15" s="340">
        <v>16019</v>
      </c>
      <c r="J15" s="16"/>
    </row>
    <row r="16" spans="1:10" s="18" customFormat="1" ht="15.75" customHeight="1" x14ac:dyDescent="0.35">
      <c r="A16" s="16"/>
      <c r="B16" s="29" t="s">
        <v>145</v>
      </c>
      <c r="C16" s="312">
        <v>29919</v>
      </c>
      <c r="D16" s="30">
        <v>-8181</v>
      </c>
      <c r="E16" s="31">
        <v>-21.472440944881889</v>
      </c>
      <c r="F16" s="338">
        <v>38100</v>
      </c>
      <c r="G16" s="32">
        <v>-2687</v>
      </c>
      <c r="H16" s="313">
        <v>-8.2408145740047836</v>
      </c>
      <c r="I16" s="340">
        <v>32606</v>
      </c>
      <c r="J16" s="16"/>
    </row>
    <row r="17" spans="1:10" s="18" customFormat="1" ht="15.75" customHeight="1" x14ac:dyDescent="0.35">
      <c r="A17" s="16"/>
      <c r="B17" s="29" t="s">
        <v>146</v>
      </c>
      <c r="C17" s="312">
        <v>119011</v>
      </c>
      <c r="D17" s="30">
        <v>16983</v>
      </c>
      <c r="E17" s="31">
        <v>16.645430666091663</v>
      </c>
      <c r="F17" s="338">
        <v>102028</v>
      </c>
      <c r="G17" s="32">
        <v>-1693</v>
      </c>
      <c r="H17" s="313">
        <v>-1.4026047189819724</v>
      </c>
      <c r="I17" s="340">
        <v>120704</v>
      </c>
      <c r="J17" s="16"/>
    </row>
    <row r="18" spans="1:10" s="18" customFormat="1" ht="15.75" customHeight="1" x14ac:dyDescent="0.35">
      <c r="A18" s="16"/>
      <c r="B18" s="29" t="s">
        <v>147</v>
      </c>
      <c r="C18" s="335">
        <v>54332</v>
      </c>
      <c r="D18" s="336">
        <v>2065</v>
      </c>
      <c r="E18" s="337">
        <v>3.9508676602827788</v>
      </c>
      <c r="F18" s="338">
        <v>52267</v>
      </c>
      <c r="G18" s="339">
        <v>-931</v>
      </c>
      <c r="H18" s="313">
        <v>-1.6846714800137526</v>
      </c>
      <c r="I18" s="340">
        <v>55263</v>
      </c>
      <c r="J18" s="16"/>
    </row>
    <row r="19" spans="1:10" s="18" customFormat="1" ht="15.75" customHeight="1" x14ac:dyDescent="0.35">
      <c r="A19" s="16"/>
      <c r="B19" s="29" t="s">
        <v>148</v>
      </c>
      <c r="C19" s="312">
        <v>30639</v>
      </c>
      <c r="D19" s="30">
        <v>809</v>
      </c>
      <c r="E19" s="31">
        <v>2.71203486423064</v>
      </c>
      <c r="F19" s="338">
        <v>29830</v>
      </c>
      <c r="G19" s="32">
        <v>-3235</v>
      </c>
      <c r="H19" s="313">
        <v>-9.550097419850033</v>
      </c>
      <c r="I19" s="340">
        <v>33874</v>
      </c>
      <c r="J19" s="16"/>
    </row>
    <row r="20" spans="1:10" s="18" customFormat="1" ht="15.75" customHeight="1" x14ac:dyDescent="0.35">
      <c r="A20" s="16"/>
      <c r="B20" s="29" t="s">
        <v>149</v>
      </c>
      <c r="C20" s="312">
        <v>21191</v>
      </c>
      <c r="D20" s="30">
        <v>108</v>
      </c>
      <c r="E20" s="31">
        <v>0.5122610634160224</v>
      </c>
      <c r="F20" s="338">
        <v>21083</v>
      </c>
      <c r="G20" s="32">
        <v>-1988</v>
      </c>
      <c r="H20" s="313">
        <v>-8.5767289356745327</v>
      </c>
      <c r="I20" s="340">
        <v>23179</v>
      </c>
      <c r="J20" s="16"/>
    </row>
    <row r="21" spans="1:10" s="18" customFormat="1" ht="15.75" customHeight="1" x14ac:dyDescent="0.35">
      <c r="A21" s="16"/>
      <c r="B21" s="29" t="s">
        <v>150</v>
      </c>
      <c r="C21" s="335">
        <v>19305</v>
      </c>
      <c r="D21" s="336">
        <v>219</v>
      </c>
      <c r="E21" s="337">
        <v>1.1474379126060987</v>
      </c>
      <c r="F21" s="338">
        <v>19086</v>
      </c>
      <c r="G21" s="339">
        <v>-3767</v>
      </c>
      <c r="H21" s="313">
        <v>-16.327149791955616</v>
      </c>
      <c r="I21" s="340">
        <v>23072</v>
      </c>
      <c r="J21" s="16"/>
    </row>
    <row r="22" spans="1:10" s="18" customFormat="1" ht="15.75" customHeight="1" x14ac:dyDescent="0.35">
      <c r="A22" s="16"/>
      <c r="B22" s="29" t="s">
        <v>151</v>
      </c>
      <c r="C22" s="312">
        <v>11695</v>
      </c>
      <c r="D22" s="30">
        <v>45</v>
      </c>
      <c r="E22" s="31">
        <v>0.38626609442060084</v>
      </c>
      <c r="F22" s="338">
        <v>11650</v>
      </c>
      <c r="G22" s="32">
        <v>-2621</v>
      </c>
      <c r="H22" s="313">
        <v>-18.308186644314052</v>
      </c>
      <c r="I22" s="340">
        <v>14316</v>
      </c>
      <c r="J22" s="16"/>
    </row>
    <row r="23" spans="1:10" s="18" customFormat="1" ht="15.75" customHeight="1" x14ac:dyDescent="0.35">
      <c r="A23" s="16"/>
      <c r="B23" s="33" t="s">
        <v>152</v>
      </c>
      <c r="C23" s="314">
        <v>27871</v>
      </c>
      <c r="D23" s="34">
        <v>48</v>
      </c>
      <c r="E23" s="35">
        <v>0.17251913884196529</v>
      </c>
      <c r="F23" s="341">
        <v>27823</v>
      </c>
      <c r="G23" s="36">
        <v>-453</v>
      </c>
      <c r="H23" s="316">
        <v>-1.5993503742409265</v>
      </c>
      <c r="I23" s="342">
        <v>28324</v>
      </c>
      <c r="J23" s="16"/>
    </row>
    <row r="24" spans="1:10" ht="18" customHeight="1" x14ac:dyDescent="0.3">
      <c r="A24" s="16"/>
      <c r="B24" s="322" t="s">
        <v>18</v>
      </c>
      <c r="C24" s="23"/>
      <c r="D24" s="23"/>
      <c r="E24" s="23"/>
      <c r="F24" s="23"/>
      <c r="G24" s="23"/>
      <c r="H24" s="23"/>
      <c r="I24" s="475"/>
    </row>
    <row r="25" spans="1:10" s="18" customFormat="1" x14ac:dyDescent="0.35">
      <c r="A25" s="16"/>
      <c r="B25" s="298" t="s">
        <v>40</v>
      </c>
      <c r="C25" s="299">
        <v>164473</v>
      </c>
      <c r="D25" s="300">
        <v>2982</v>
      </c>
      <c r="E25" s="301">
        <v>1.846542531781957</v>
      </c>
      <c r="F25" s="330">
        <v>161491</v>
      </c>
      <c r="G25" s="303">
        <v>-7040</v>
      </c>
      <c r="H25" s="304">
        <v>-4.1046451289406631</v>
      </c>
      <c r="I25" s="332">
        <v>171513</v>
      </c>
      <c r="J25" s="16"/>
    </row>
    <row r="26" spans="1:10" s="18" customFormat="1" ht="15.75" customHeight="1" x14ac:dyDescent="0.35">
      <c r="A26" s="16"/>
      <c r="B26" s="25" t="s">
        <v>143</v>
      </c>
      <c r="C26" s="343">
        <v>8780</v>
      </c>
      <c r="D26" s="26">
        <v>231</v>
      </c>
      <c r="E26" s="27">
        <v>2.7020704175927008</v>
      </c>
      <c r="F26" s="333">
        <v>8549</v>
      </c>
      <c r="G26" s="28">
        <v>-19</v>
      </c>
      <c r="H26" s="308">
        <v>-0.21593362882145697</v>
      </c>
      <c r="I26" s="334">
        <v>8799</v>
      </c>
      <c r="J26" s="16"/>
    </row>
    <row r="27" spans="1:10" s="18" customFormat="1" ht="15.75" customHeight="1" x14ac:dyDescent="0.35">
      <c r="A27" s="16"/>
      <c r="B27" s="29" t="s">
        <v>144</v>
      </c>
      <c r="C27" s="312">
        <v>7967</v>
      </c>
      <c r="D27" s="336">
        <v>-1984</v>
      </c>
      <c r="E27" s="337">
        <v>-19.937694704049843</v>
      </c>
      <c r="F27" s="338">
        <v>9951</v>
      </c>
      <c r="G27" s="339">
        <v>-147</v>
      </c>
      <c r="H27" s="313">
        <v>-1.811683509982746</v>
      </c>
      <c r="I27" s="340">
        <v>8114</v>
      </c>
      <c r="J27" s="16"/>
    </row>
    <row r="28" spans="1:10" s="18" customFormat="1" ht="15.75" customHeight="1" x14ac:dyDescent="0.35">
      <c r="A28" s="16"/>
      <c r="B28" s="29" t="s">
        <v>145</v>
      </c>
      <c r="C28" s="312">
        <v>14693</v>
      </c>
      <c r="D28" s="30">
        <v>-4289</v>
      </c>
      <c r="E28" s="31">
        <v>-22.595090085344012</v>
      </c>
      <c r="F28" s="338">
        <v>18982</v>
      </c>
      <c r="G28" s="32">
        <v>-1188</v>
      </c>
      <c r="H28" s="313">
        <v>-7.4806372394685479</v>
      </c>
      <c r="I28" s="340">
        <v>15881</v>
      </c>
      <c r="J28" s="16"/>
    </row>
    <row r="29" spans="1:10" s="18" customFormat="1" ht="15.75" customHeight="1" x14ac:dyDescent="0.35">
      <c r="A29" s="16"/>
      <c r="B29" s="29" t="s">
        <v>146</v>
      </c>
      <c r="C29" s="335">
        <v>59096</v>
      </c>
      <c r="D29" s="30">
        <v>7364</v>
      </c>
      <c r="E29" s="31">
        <v>14.234902961416532</v>
      </c>
      <c r="F29" s="338">
        <v>51732</v>
      </c>
      <c r="G29" s="32">
        <v>121</v>
      </c>
      <c r="H29" s="313">
        <v>0.20517168291649002</v>
      </c>
      <c r="I29" s="340">
        <v>58975</v>
      </c>
      <c r="J29" s="16"/>
    </row>
    <row r="30" spans="1:10" s="18" customFormat="1" ht="15.75" customHeight="1" x14ac:dyDescent="0.35">
      <c r="A30" s="11"/>
      <c r="B30" s="29" t="s">
        <v>147</v>
      </c>
      <c r="C30" s="312">
        <v>26139</v>
      </c>
      <c r="D30" s="336">
        <v>1102</v>
      </c>
      <c r="E30" s="337">
        <v>4.4014858010144984</v>
      </c>
      <c r="F30" s="338">
        <v>25037</v>
      </c>
      <c r="G30" s="339">
        <v>-494</v>
      </c>
      <c r="H30" s="313">
        <v>-1.8548417376938384</v>
      </c>
      <c r="I30" s="340">
        <v>26633</v>
      </c>
      <c r="J30" s="16"/>
    </row>
    <row r="31" spans="1:10" s="18" customFormat="1" ht="15.75" customHeight="1" x14ac:dyDescent="0.35">
      <c r="A31" s="16"/>
      <c r="B31" s="29" t="s">
        <v>148</v>
      </c>
      <c r="C31" s="312">
        <v>13986</v>
      </c>
      <c r="D31" s="30">
        <v>263</v>
      </c>
      <c r="E31" s="31">
        <v>1.916490563287911</v>
      </c>
      <c r="F31" s="338">
        <v>13723</v>
      </c>
      <c r="G31" s="32">
        <v>-1593</v>
      </c>
      <c r="H31" s="313">
        <v>-10.22530329289428</v>
      </c>
      <c r="I31" s="340">
        <v>15579</v>
      </c>
      <c r="J31" s="16"/>
    </row>
    <row r="32" spans="1:10" s="18" customFormat="1" ht="15.75" customHeight="1" x14ac:dyDescent="0.35">
      <c r="A32" s="16"/>
      <c r="B32" s="29" t="s">
        <v>149</v>
      </c>
      <c r="C32" s="335">
        <v>9479</v>
      </c>
      <c r="D32" s="30">
        <v>144</v>
      </c>
      <c r="E32" s="31">
        <v>1.542581681842528</v>
      </c>
      <c r="F32" s="338">
        <v>9335</v>
      </c>
      <c r="G32" s="32">
        <v>-855</v>
      </c>
      <c r="H32" s="313">
        <v>-8.2736597638862008</v>
      </c>
      <c r="I32" s="340">
        <v>10334</v>
      </c>
      <c r="J32" s="16"/>
    </row>
    <row r="33" spans="1:10" ht="15.75" customHeight="1" x14ac:dyDescent="0.3">
      <c r="A33" s="16"/>
      <c r="B33" s="29" t="s">
        <v>150</v>
      </c>
      <c r="C33" s="312">
        <v>8202</v>
      </c>
      <c r="D33" s="336">
        <v>86</v>
      </c>
      <c r="E33" s="337">
        <v>1.0596352883193692</v>
      </c>
      <c r="F33" s="338">
        <v>8116</v>
      </c>
      <c r="G33" s="339">
        <v>-1738</v>
      </c>
      <c r="H33" s="313">
        <v>-17.484909456740443</v>
      </c>
      <c r="I33" s="340">
        <v>9940</v>
      </c>
      <c r="J33" s="11"/>
    </row>
    <row r="34" spans="1:10" s="18" customFormat="1" ht="15.75" customHeight="1" x14ac:dyDescent="0.35">
      <c r="A34" s="16"/>
      <c r="B34" s="29" t="s">
        <v>151</v>
      </c>
      <c r="C34" s="312">
        <v>4840</v>
      </c>
      <c r="D34" s="30">
        <v>29</v>
      </c>
      <c r="E34" s="31">
        <v>0.60278528372479734</v>
      </c>
      <c r="F34" s="338">
        <v>4811</v>
      </c>
      <c r="G34" s="32">
        <v>-944</v>
      </c>
      <c r="H34" s="313">
        <v>-16.320885200553249</v>
      </c>
      <c r="I34" s="340">
        <v>5784</v>
      </c>
      <c r="J34" s="16"/>
    </row>
    <row r="35" spans="1:10" s="18" customFormat="1" ht="15.75" customHeight="1" x14ac:dyDescent="0.35">
      <c r="A35" s="16"/>
      <c r="B35" s="33" t="s">
        <v>152</v>
      </c>
      <c r="C35" s="314">
        <v>11291</v>
      </c>
      <c r="D35" s="34">
        <v>36</v>
      </c>
      <c r="E35" s="35">
        <v>0.31985784095957348</v>
      </c>
      <c r="F35" s="341">
        <v>11255</v>
      </c>
      <c r="G35" s="36">
        <v>-183</v>
      </c>
      <c r="H35" s="316">
        <v>-1.5949102318284818</v>
      </c>
      <c r="I35" s="342">
        <v>11474</v>
      </c>
      <c r="J35" s="16"/>
    </row>
    <row r="36" spans="1:10" ht="18" customHeight="1" x14ac:dyDescent="0.3">
      <c r="A36" s="16"/>
      <c r="B36" s="322" t="s">
        <v>19</v>
      </c>
      <c r="C36" s="23"/>
      <c r="D36" s="23"/>
      <c r="E36" s="23"/>
      <c r="F36" s="23"/>
      <c r="G36" s="23"/>
      <c r="H36" s="23"/>
      <c r="I36" s="475"/>
    </row>
    <row r="37" spans="1:10" s="18" customFormat="1" x14ac:dyDescent="0.35">
      <c r="A37" s="16"/>
      <c r="B37" s="298" t="s">
        <v>40</v>
      </c>
      <c r="C37" s="299">
        <v>182778</v>
      </c>
      <c r="D37" s="300">
        <v>5433</v>
      </c>
      <c r="E37" s="301">
        <v>3.063520257125941</v>
      </c>
      <c r="F37" s="330">
        <v>177345</v>
      </c>
      <c r="G37" s="303">
        <v>-10782</v>
      </c>
      <c r="H37" s="304">
        <v>-5.5703657780533167</v>
      </c>
      <c r="I37" s="332">
        <v>193560</v>
      </c>
      <c r="J37" s="16"/>
    </row>
    <row r="38" spans="1:10" s="18" customFormat="1" ht="15.75" customHeight="1" x14ac:dyDescent="0.35">
      <c r="A38" s="11"/>
      <c r="B38" s="25" t="s">
        <v>143</v>
      </c>
      <c r="C38" s="306">
        <v>8725</v>
      </c>
      <c r="D38" s="26">
        <v>155</v>
      </c>
      <c r="E38" s="27">
        <v>1.8086347724620768</v>
      </c>
      <c r="F38" s="333">
        <v>8570</v>
      </c>
      <c r="G38" s="28">
        <v>-192</v>
      </c>
      <c r="H38" s="308">
        <v>-2.1531905349332736</v>
      </c>
      <c r="I38" s="334">
        <v>8917</v>
      </c>
      <c r="J38" s="16"/>
    </row>
    <row r="39" spans="1:10" s="18" customFormat="1" ht="15.75" customHeight="1" x14ac:dyDescent="0.35">
      <c r="A39" s="11"/>
      <c r="B39" s="29" t="s">
        <v>144</v>
      </c>
      <c r="C39" s="335">
        <v>7816</v>
      </c>
      <c r="D39" s="336">
        <v>-2083</v>
      </c>
      <c r="E39" s="337">
        <v>-21.042529548439237</v>
      </c>
      <c r="F39" s="338">
        <v>9899</v>
      </c>
      <c r="G39" s="339">
        <v>-89</v>
      </c>
      <c r="H39" s="313">
        <v>-1.1258697027197977</v>
      </c>
      <c r="I39" s="340">
        <v>7905</v>
      </c>
      <c r="J39" s="16"/>
    </row>
    <row r="40" spans="1:10" s="18" customFormat="1" ht="15.75" customHeight="1" x14ac:dyDescent="0.35">
      <c r="A40" s="11"/>
      <c r="B40" s="29" t="s">
        <v>145</v>
      </c>
      <c r="C40" s="312">
        <v>15226</v>
      </c>
      <c r="D40" s="30">
        <v>-3892</v>
      </c>
      <c r="E40" s="31">
        <v>-20.357778010252119</v>
      </c>
      <c r="F40" s="338">
        <v>19118</v>
      </c>
      <c r="G40" s="32">
        <v>-1499</v>
      </c>
      <c r="H40" s="313">
        <v>-8.9626307922272055</v>
      </c>
      <c r="I40" s="340">
        <v>16725</v>
      </c>
      <c r="J40" s="16"/>
    </row>
    <row r="41" spans="1:10" ht="15.75" customHeight="1" x14ac:dyDescent="0.3">
      <c r="A41" s="11"/>
      <c r="B41" s="29" t="s">
        <v>146</v>
      </c>
      <c r="C41" s="312">
        <v>59915</v>
      </c>
      <c r="D41" s="30">
        <v>9619</v>
      </c>
      <c r="E41" s="31">
        <v>19.124781294735168</v>
      </c>
      <c r="F41" s="338">
        <v>50296</v>
      </c>
      <c r="G41" s="32">
        <v>-1814</v>
      </c>
      <c r="H41" s="313">
        <v>-2.938651201218228</v>
      </c>
      <c r="I41" s="340">
        <v>61729</v>
      </c>
      <c r="J41" s="11"/>
    </row>
    <row r="42" spans="1:10" ht="15.75" customHeight="1" x14ac:dyDescent="0.3">
      <c r="A42" s="11"/>
      <c r="B42" s="29" t="s">
        <v>147</v>
      </c>
      <c r="C42" s="335">
        <v>28193</v>
      </c>
      <c r="D42" s="336">
        <v>963</v>
      </c>
      <c r="E42" s="337">
        <v>3.5365405802423795</v>
      </c>
      <c r="F42" s="338">
        <v>27230</v>
      </c>
      <c r="G42" s="339">
        <v>-437</v>
      </c>
      <c r="H42" s="313">
        <v>-1.5263709395738736</v>
      </c>
      <c r="I42" s="340">
        <v>28630</v>
      </c>
      <c r="J42" s="11"/>
    </row>
    <row r="43" spans="1:10" ht="15.75" customHeight="1" x14ac:dyDescent="0.3">
      <c r="A43" s="11"/>
      <c r="B43" s="29" t="s">
        <v>148</v>
      </c>
      <c r="C43" s="312">
        <v>16653</v>
      </c>
      <c r="D43" s="30">
        <v>546</v>
      </c>
      <c r="E43" s="31">
        <v>3.3898305084745761</v>
      </c>
      <c r="F43" s="338">
        <v>16107</v>
      </c>
      <c r="G43" s="32">
        <v>-1642</v>
      </c>
      <c r="H43" s="313">
        <v>-8.9751298168898614</v>
      </c>
      <c r="I43" s="340">
        <v>18295</v>
      </c>
      <c r="J43" s="11"/>
    </row>
    <row r="44" spans="1:10" ht="15.75" customHeight="1" x14ac:dyDescent="0.3">
      <c r="A44" s="11"/>
      <c r="B44" s="29" t="s">
        <v>149</v>
      </c>
      <c r="C44" s="312">
        <v>11712</v>
      </c>
      <c r="D44" s="30">
        <v>-36</v>
      </c>
      <c r="E44" s="31">
        <v>-0.30643513789581206</v>
      </c>
      <c r="F44" s="338">
        <v>11748</v>
      </c>
      <c r="G44" s="32">
        <v>-1133</v>
      </c>
      <c r="H44" s="313">
        <v>-8.8205527442584675</v>
      </c>
      <c r="I44" s="340">
        <v>12845</v>
      </c>
      <c r="J44" s="11"/>
    </row>
    <row r="45" spans="1:10" ht="15.75" customHeight="1" x14ac:dyDescent="0.3">
      <c r="A45" s="11"/>
      <c r="B45" s="29" t="s">
        <v>150</v>
      </c>
      <c r="C45" s="335">
        <v>11103</v>
      </c>
      <c r="D45" s="336">
        <v>133</v>
      </c>
      <c r="E45" s="337">
        <v>1.2123974475843209</v>
      </c>
      <c r="F45" s="338">
        <v>10970</v>
      </c>
      <c r="G45" s="339">
        <v>-2029</v>
      </c>
      <c r="H45" s="313">
        <v>-15.450807188547062</v>
      </c>
      <c r="I45" s="340">
        <v>13132</v>
      </c>
      <c r="J45" s="11"/>
    </row>
    <row r="46" spans="1:10" ht="15.75" customHeight="1" x14ac:dyDescent="0.3">
      <c r="A46" s="11"/>
      <c r="B46" s="29" t="s">
        <v>151</v>
      </c>
      <c r="C46" s="312">
        <v>6855</v>
      </c>
      <c r="D46" s="30">
        <v>16</v>
      </c>
      <c r="E46" s="31">
        <v>0.23395233221231174</v>
      </c>
      <c r="F46" s="338">
        <v>6839</v>
      </c>
      <c r="G46" s="32">
        <v>-1677</v>
      </c>
      <c r="H46" s="313">
        <v>-19.655414908579466</v>
      </c>
      <c r="I46" s="340">
        <v>8532</v>
      </c>
      <c r="J46" s="11"/>
    </row>
    <row r="47" spans="1:10" ht="15.75" customHeight="1" x14ac:dyDescent="0.3">
      <c r="A47" s="11"/>
      <c r="B47" s="33" t="s">
        <v>152</v>
      </c>
      <c r="C47" s="314">
        <v>16580</v>
      </c>
      <c r="D47" s="34">
        <v>12</v>
      </c>
      <c r="E47" s="35">
        <v>7.2428778367938193E-2</v>
      </c>
      <c r="F47" s="341">
        <v>16568</v>
      </c>
      <c r="G47" s="36">
        <v>-270</v>
      </c>
      <c r="H47" s="316">
        <v>-1.6023738872403561</v>
      </c>
      <c r="I47" s="342">
        <v>16850</v>
      </c>
      <c r="J47" s="11"/>
    </row>
    <row r="48" spans="1:10" x14ac:dyDescent="0.3">
      <c r="A48" s="11"/>
      <c r="B48" s="344"/>
      <c r="C48" s="23"/>
      <c r="D48" s="23"/>
      <c r="E48" s="23"/>
      <c r="F48" s="42"/>
      <c r="G48" s="43"/>
      <c r="H48" s="42"/>
      <c r="I48" s="345"/>
      <c r="J48" s="11"/>
    </row>
    <row r="49" spans="1:256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pans="1:256" x14ac:dyDescent="0.3">
      <c r="A50" s="50" t="s">
        <v>20</v>
      </c>
      <c r="C50" s="11"/>
      <c r="D50" s="11"/>
      <c r="E50" s="11"/>
      <c r="F50" s="11"/>
      <c r="G50" s="11"/>
      <c r="H50" s="11"/>
      <c r="I50" s="11"/>
      <c r="J50" s="11"/>
    </row>
    <row r="51" spans="1:256" x14ac:dyDescent="0.3">
      <c r="A51" s="51" t="s">
        <v>21</v>
      </c>
      <c r="C51" s="11"/>
      <c r="D51" s="11"/>
      <c r="E51" s="11"/>
      <c r="F51" s="11"/>
      <c r="G51" s="11"/>
      <c r="H51" s="11"/>
      <c r="I51" s="11"/>
      <c r="J51" s="11"/>
    </row>
    <row r="52" spans="1:256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256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256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256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/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K188"/>
  <sheetViews>
    <sheetView showGridLines="0" showZeros="0" view="pageBreakPreview" zoomScaleNormal="130" zoomScaleSheetLayoutView="100" workbookViewId="0"/>
  </sheetViews>
  <sheetFormatPr baseColWidth="10" defaultColWidth="11.42578125" defaultRowHeight="15.75" x14ac:dyDescent="0.3"/>
  <cols>
    <col min="1" max="1" width="14.140625" style="346" customWidth="1"/>
    <col min="2" max="4" width="9.7109375" style="347" customWidth="1"/>
    <col min="5" max="10" width="9.7109375" style="346" customWidth="1"/>
    <col min="11" max="11" width="11.42578125" style="348"/>
    <col min="12" max="16384" width="11.42578125" style="347"/>
  </cols>
  <sheetData>
    <row r="3" spans="1:11" ht="15" customHeight="1" x14ac:dyDescent="0.3"/>
    <row r="4" spans="1:11" ht="18.75" x14ac:dyDescent="0.3">
      <c r="A4" s="349" t="s">
        <v>154</v>
      </c>
      <c r="B4" s="350"/>
      <c r="C4" s="350"/>
      <c r="D4" s="350"/>
      <c r="E4" s="351"/>
      <c r="F4" s="351"/>
      <c r="G4" s="351"/>
      <c r="H4" s="351"/>
      <c r="I4" s="351"/>
      <c r="J4" s="351"/>
    </row>
    <row r="5" spans="1:11" ht="14.45" customHeight="1" x14ac:dyDescent="0.3">
      <c r="A5" s="352"/>
      <c r="B5" s="353"/>
      <c r="C5" s="354" t="s">
        <v>155</v>
      </c>
      <c r="D5" s="355"/>
      <c r="E5" s="356"/>
      <c r="F5" s="357" t="s">
        <v>156</v>
      </c>
      <c r="G5" s="358"/>
      <c r="H5" s="353"/>
      <c r="I5" s="354" t="s">
        <v>157</v>
      </c>
      <c r="J5" s="359"/>
    </row>
    <row r="6" spans="1:11" ht="16.149999999999999" customHeight="1" x14ac:dyDescent="0.3">
      <c r="A6" s="360"/>
      <c r="B6" s="361" t="s">
        <v>158</v>
      </c>
      <c r="C6" s="361" t="s">
        <v>41</v>
      </c>
      <c r="D6" s="361" t="s">
        <v>42</v>
      </c>
      <c r="E6" s="362" t="s">
        <v>40</v>
      </c>
      <c r="F6" s="362" t="s">
        <v>41</v>
      </c>
      <c r="G6" s="362" t="s">
        <v>42</v>
      </c>
      <c r="H6" s="361" t="s">
        <v>40</v>
      </c>
      <c r="I6" s="361" t="s">
        <v>41</v>
      </c>
      <c r="J6" s="363" t="s">
        <v>42</v>
      </c>
    </row>
    <row r="7" spans="1:11" ht="6" customHeight="1" x14ac:dyDescent="0.3">
      <c r="A7" s="364"/>
      <c r="B7" s="365"/>
      <c r="C7" s="365"/>
      <c r="D7" s="365"/>
      <c r="E7" s="366"/>
      <c r="F7" s="366"/>
      <c r="G7" s="366"/>
      <c r="H7" s="367"/>
      <c r="I7" s="367"/>
      <c r="J7" s="367"/>
    </row>
    <row r="8" spans="1:11" ht="15" customHeight="1" x14ac:dyDescent="0.3">
      <c r="A8" s="375" t="s">
        <v>159</v>
      </c>
      <c r="B8" s="376">
        <v>3253853</v>
      </c>
      <c r="C8" s="376">
        <v>1356980</v>
      </c>
      <c r="D8" s="376">
        <v>1896873</v>
      </c>
      <c r="E8" s="377">
        <v>550162</v>
      </c>
      <c r="F8" s="377">
        <v>260306</v>
      </c>
      <c r="G8" s="377">
        <v>289856</v>
      </c>
      <c r="H8" s="376">
        <v>2703691</v>
      </c>
      <c r="I8" s="376">
        <v>1096674</v>
      </c>
      <c r="J8" s="378">
        <v>1607017</v>
      </c>
    </row>
    <row r="9" spans="1:11" ht="15" customHeight="1" x14ac:dyDescent="0.3">
      <c r="A9" s="369" t="s">
        <v>160</v>
      </c>
      <c r="B9" s="370">
        <v>3246047</v>
      </c>
      <c r="C9" s="370">
        <v>1349975</v>
      </c>
      <c r="D9" s="370">
        <v>1896072</v>
      </c>
      <c r="E9" s="371">
        <v>556046</v>
      </c>
      <c r="F9" s="371">
        <v>263084</v>
      </c>
      <c r="G9" s="371">
        <v>292962</v>
      </c>
      <c r="H9" s="370">
        <v>2690001</v>
      </c>
      <c r="I9" s="370">
        <v>1086891</v>
      </c>
      <c r="J9" s="372">
        <v>1603110</v>
      </c>
    </row>
    <row r="10" spans="1:11" ht="15" customHeight="1" x14ac:dyDescent="0.3">
      <c r="A10" s="379" t="s">
        <v>161</v>
      </c>
      <c r="B10" s="380">
        <v>3548312</v>
      </c>
      <c r="C10" s="380">
        <v>1528942</v>
      </c>
      <c r="D10" s="380">
        <v>2019370</v>
      </c>
      <c r="E10" s="381">
        <v>629299</v>
      </c>
      <c r="F10" s="381">
        <v>300926</v>
      </c>
      <c r="G10" s="381">
        <v>328373</v>
      </c>
      <c r="H10" s="380">
        <v>2919013</v>
      </c>
      <c r="I10" s="380">
        <v>1228016</v>
      </c>
      <c r="J10" s="382">
        <v>1690997</v>
      </c>
    </row>
    <row r="11" spans="1:11" ht="15" customHeight="1" x14ac:dyDescent="0.3">
      <c r="A11" s="383" t="s">
        <v>162</v>
      </c>
      <c r="B11" s="370">
        <v>3831203</v>
      </c>
      <c r="C11" s="370">
        <v>1679403</v>
      </c>
      <c r="D11" s="370">
        <v>2151800</v>
      </c>
      <c r="E11" s="371">
        <v>705599</v>
      </c>
      <c r="F11" s="371">
        <v>341144</v>
      </c>
      <c r="G11" s="371">
        <v>364455</v>
      </c>
      <c r="H11" s="370">
        <v>3125604</v>
      </c>
      <c r="I11" s="370">
        <v>1338259</v>
      </c>
      <c r="J11" s="372">
        <v>1787345</v>
      </c>
    </row>
    <row r="12" spans="1:11" ht="15" customHeight="1" x14ac:dyDescent="0.3">
      <c r="A12" s="383" t="s">
        <v>163</v>
      </c>
      <c r="B12" s="370">
        <v>3857776</v>
      </c>
      <c r="C12" s="370">
        <v>1666098</v>
      </c>
      <c r="D12" s="370">
        <v>2191678</v>
      </c>
      <c r="E12" s="371">
        <v>720359</v>
      </c>
      <c r="F12" s="371">
        <v>345508</v>
      </c>
      <c r="G12" s="371">
        <v>374851</v>
      </c>
      <c r="H12" s="370">
        <v>3137417</v>
      </c>
      <c r="I12" s="370">
        <v>1320590</v>
      </c>
      <c r="J12" s="372">
        <v>1816827</v>
      </c>
    </row>
    <row r="13" spans="1:11" ht="15" customHeight="1" x14ac:dyDescent="0.3">
      <c r="A13" s="369" t="s">
        <v>164</v>
      </c>
      <c r="B13" s="370">
        <v>3862883</v>
      </c>
      <c r="C13" s="370">
        <v>1646965</v>
      </c>
      <c r="D13" s="370">
        <v>2215918</v>
      </c>
      <c r="E13" s="371">
        <v>736795</v>
      </c>
      <c r="F13" s="371">
        <v>352419</v>
      </c>
      <c r="G13" s="371">
        <v>384376</v>
      </c>
      <c r="H13" s="370">
        <v>3126088</v>
      </c>
      <c r="I13" s="370">
        <v>1294546</v>
      </c>
      <c r="J13" s="372">
        <v>1831542</v>
      </c>
    </row>
    <row r="14" spans="1:11" s="368" customFormat="1" ht="15" customHeight="1" x14ac:dyDescent="0.3">
      <c r="A14" s="369" t="s">
        <v>165</v>
      </c>
      <c r="B14" s="370">
        <v>3773034</v>
      </c>
      <c r="C14" s="370">
        <v>1595448</v>
      </c>
      <c r="D14" s="370">
        <v>2177586</v>
      </c>
      <c r="E14" s="371">
        <v>696085</v>
      </c>
      <c r="F14" s="371">
        <v>331281</v>
      </c>
      <c r="G14" s="371">
        <v>364804</v>
      </c>
      <c r="H14" s="370">
        <v>3076949</v>
      </c>
      <c r="I14" s="370">
        <v>1264167</v>
      </c>
      <c r="J14" s="372">
        <v>1812782</v>
      </c>
      <c r="K14" s="348"/>
    </row>
    <row r="15" spans="1:11" ht="15" customHeight="1" x14ac:dyDescent="0.3">
      <c r="A15" s="369" t="s">
        <v>166</v>
      </c>
      <c r="B15" s="370">
        <v>3802814</v>
      </c>
      <c r="C15" s="370">
        <v>1604901</v>
      </c>
      <c r="D15" s="370">
        <v>2197913</v>
      </c>
      <c r="E15" s="371">
        <v>708689</v>
      </c>
      <c r="F15" s="371">
        <v>334852</v>
      </c>
      <c r="G15" s="371">
        <v>373837</v>
      </c>
      <c r="H15" s="370">
        <v>3094125</v>
      </c>
      <c r="I15" s="370">
        <v>1270049</v>
      </c>
      <c r="J15" s="372">
        <v>1824076</v>
      </c>
    </row>
    <row r="16" spans="1:11" s="374" customFormat="1" ht="15" customHeight="1" x14ac:dyDescent="0.3">
      <c r="A16" s="369" t="s">
        <v>167</v>
      </c>
      <c r="B16" s="370">
        <v>3776485</v>
      </c>
      <c r="C16" s="370">
        <v>1594691</v>
      </c>
      <c r="D16" s="370">
        <v>2181794</v>
      </c>
      <c r="E16" s="371">
        <v>715968</v>
      </c>
      <c r="F16" s="371">
        <v>341135</v>
      </c>
      <c r="G16" s="371">
        <v>374833</v>
      </c>
      <c r="H16" s="370">
        <v>3060517</v>
      </c>
      <c r="I16" s="370">
        <v>1253556</v>
      </c>
      <c r="J16" s="372">
        <v>1806961</v>
      </c>
      <c r="K16" s="373"/>
    </row>
    <row r="17" spans="1:11" s="374" customFormat="1" ht="15" customHeight="1" x14ac:dyDescent="0.3">
      <c r="A17" s="369" t="s">
        <v>168</v>
      </c>
      <c r="B17" s="370">
        <v>3826043</v>
      </c>
      <c r="C17" s="370">
        <v>1622758</v>
      </c>
      <c r="D17" s="370">
        <v>2203285</v>
      </c>
      <c r="E17" s="371">
        <v>735319</v>
      </c>
      <c r="F17" s="371">
        <v>352887</v>
      </c>
      <c r="G17" s="371">
        <v>382432</v>
      </c>
      <c r="H17" s="370">
        <v>3090724</v>
      </c>
      <c r="I17" s="370">
        <v>1269871</v>
      </c>
      <c r="J17" s="372">
        <v>1820853</v>
      </c>
      <c r="K17" s="373"/>
    </row>
    <row r="18" spans="1:11" s="374" customFormat="1" ht="15" customHeight="1" x14ac:dyDescent="0.3">
      <c r="A18" s="369" t="s">
        <v>169</v>
      </c>
      <c r="B18" s="370">
        <v>3851312</v>
      </c>
      <c r="C18" s="370">
        <v>1629058</v>
      </c>
      <c r="D18" s="370">
        <v>2222254</v>
      </c>
      <c r="E18" s="371">
        <v>742416</v>
      </c>
      <c r="F18" s="371">
        <v>354839</v>
      </c>
      <c r="G18" s="371">
        <v>387577</v>
      </c>
      <c r="H18" s="370">
        <v>3108896</v>
      </c>
      <c r="I18" s="370">
        <v>1274219</v>
      </c>
      <c r="J18" s="372">
        <v>1834677</v>
      </c>
      <c r="K18" s="373"/>
    </row>
    <row r="19" spans="1:11" s="374" customFormat="1" ht="15" customHeight="1" x14ac:dyDescent="0.3">
      <c r="A19" s="384" t="s">
        <v>170</v>
      </c>
      <c r="B19" s="385">
        <v>3888137</v>
      </c>
      <c r="C19" s="385">
        <v>1663016</v>
      </c>
      <c r="D19" s="385">
        <v>2225121</v>
      </c>
      <c r="E19" s="386">
        <v>737829</v>
      </c>
      <c r="F19" s="386">
        <v>355773</v>
      </c>
      <c r="G19" s="386">
        <v>382056</v>
      </c>
      <c r="H19" s="385">
        <v>3150308</v>
      </c>
      <c r="I19" s="385">
        <v>1307243</v>
      </c>
      <c r="J19" s="387">
        <v>1843065</v>
      </c>
      <c r="K19" s="373"/>
    </row>
    <row r="20" spans="1:11" s="374" customFormat="1" ht="6" customHeight="1" x14ac:dyDescent="0.3">
      <c r="A20" s="388"/>
      <c r="B20" s="389">
        <v>0</v>
      </c>
      <c r="C20" s="389">
        <v>0</v>
      </c>
      <c r="D20" s="389">
        <v>0</v>
      </c>
      <c r="E20" s="390">
        <v>0</v>
      </c>
      <c r="F20" s="390">
        <v>0</v>
      </c>
      <c r="G20" s="390">
        <v>0</v>
      </c>
      <c r="H20" s="389">
        <v>0</v>
      </c>
      <c r="I20" s="389">
        <v>0</v>
      </c>
      <c r="J20" s="389">
        <v>0</v>
      </c>
      <c r="K20" s="373"/>
    </row>
    <row r="21" spans="1:11" s="374" customFormat="1" ht="15" customHeight="1" x14ac:dyDescent="0.3">
      <c r="A21" s="375" t="s">
        <v>171</v>
      </c>
      <c r="B21" s="376">
        <v>3964353</v>
      </c>
      <c r="C21" s="376">
        <v>1690978</v>
      </c>
      <c r="D21" s="376">
        <v>2273375</v>
      </c>
      <c r="E21" s="377">
        <v>748626</v>
      </c>
      <c r="F21" s="377">
        <v>360309</v>
      </c>
      <c r="G21" s="377">
        <v>388317</v>
      </c>
      <c r="H21" s="376">
        <v>3215727</v>
      </c>
      <c r="I21" s="376">
        <v>1330669</v>
      </c>
      <c r="J21" s="378">
        <v>1885058</v>
      </c>
      <c r="K21" s="373"/>
    </row>
    <row r="22" spans="1:11" s="374" customFormat="1" ht="15" customHeight="1" x14ac:dyDescent="0.3">
      <c r="A22" s="369" t="s">
        <v>172</v>
      </c>
      <c r="B22" s="370">
        <v>4008789</v>
      </c>
      <c r="C22" s="370">
        <v>1704010</v>
      </c>
      <c r="D22" s="370">
        <v>2304779</v>
      </c>
      <c r="E22" s="371">
        <v>763462</v>
      </c>
      <c r="F22" s="371">
        <v>366414</v>
      </c>
      <c r="G22" s="371">
        <v>397048</v>
      </c>
      <c r="H22" s="370">
        <v>3245327</v>
      </c>
      <c r="I22" s="370">
        <v>1337596</v>
      </c>
      <c r="J22" s="372">
        <v>1907731</v>
      </c>
      <c r="K22" s="373"/>
    </row>
    <row r="23" spans="1:11" s="374" customFormat="1" ht="15" customHeight="1" x14ac:dyDescent="0.3">
      <c r="A23" s="379" t="s">
        <v>173</v>
      </c>
      <c r="B23" s="380">
        <v>3949640</v>
      </c>
      <c r="C23" s="380">
        <v>1671541</v>
      </c>
      <c r="D23" s="380">
        <v>2278099</v>
      </c>
      <c r="E23" s="381">
        <v>740095</v>
      </c>
      <c r="F23" s="381">
        <v>355783</v>
      </c>
      <c r="G23" s="381">
        <v>384312</v>
      </c>
      <c r="H23" s="380">
        <v>3209545</v>
      </c>
      <c r="I23" s="380">
        <v>1315758</v>
      </c>
      <c r="J23" s="382">
        <v>1893787</v>
      </c>
      <c r="K23" s="373"/>
    </row>
    <row r="24" spans="1:11" s="374" customFormat="1" ht="15" customHeight="1" x14ac:dyDescent="0.3">
      <c r="A24" s="383" t="s">
        <v>174</v>
      </c>
      <c r="B24" s="370">
        <v>3910628</v>
      </c>
      <c r="C24" s="370">
        <v>1647503</v>
      </c>
      <c r="D24" s="370">
        <v>2263125</v>
      </c>
      <c r="E24" s="371">
        <v>727855</v>
      </c>
      <c r="F24" s="371">
        <v>349501</v>
      </c>
      <c r="G24" s="371">
        <v>378354</v>
      </c>
      <c r="H24" s="370">
        <v>3182773</v>
      </c>
      <c r="I24" s="370">
        <v>1298002</v>
      </c>
      <c r="J24" s="372">
        <v>1884771</v>
      </c>
      <c r="K24" s="373"/>
    </row>
    <row r="25" spans="1:11" s="374" customFormat="1" ht="15" customHeight="1" x14ac:dyDescent="0.3">
      <c r="A25" s="383" t="s">
        <v>175</v>
      </c>
      <c r="B25" s="370">
        <v>3781250</v>
      </c>
      <c r="C25" s="370">
        <v>1579779</v>
      </c>
      <c r="D25" s="370">
        <v>2201471</v>
      </c>
      <c r="E25" s="371">
        <v>672603</v>
      </c>
      <c r="F25" s="371">
        <v>323966</v>
      </c>
      <c r="G25" s="371">
        <v>348637</v>
      </c>
      <c r="H25" s="370">
        <v>3108647</v>
      </c>
      <c r="I25" s="370">
        <v>1255813</v>
      </c>
      <c r="J25" s="372">
        <v>1852834</v>
      </c>
      <c r="K25" s="373"/>
    </row>
    <row r="26" spans="1:11" s="374" customFormat="1" ht="15" customHeight="1" x14ac:dyDescent="0.3">
      <c r="A26" s="369" t="s">
        <v>176</v>
      </c>
      <c r="B26" s="370">
        <v>3614339</v>
      </c>
      <c r="C26" s="370">
        <v>1491729</v>
      </c>
      <c r="D26" s="370">
        <v>2122610</v>
      </c>
      <c r="E26" s="371">
        <v>618912</v>
      </c>
      <c r="F26" s="371">
        <v>293982</v>
      </c>
      <c r="G26" s="371">
        <v>324930</v>
      </c>
      <c r="H26" s="370">
        <v>2995427</v>
      </c>
      <c r="I26" s="370">
        <v>1197747</v>
      </c>
      <c r="J26" s="372">
        <v>1797680</v>
      </c>
      <c r="K26" s="373"/>
    </row>
    <row r="27" spans="1:11" s="374" customFormat="1" ht="15" customHeight="1" x14ac:dyDescent="0.3">
      <c r="A27" s="369" t="s">
        <v>177</v>
      </c>
      <c r="B27" s="370">
        <v>3416498</v>
      </c>
      <c r="C27" s="370">
        <v>1398779</v>
      </c>
      <c r="D27" s="370">
        <v>2017719</v>
      </c>
      <c r="E27" s="371">
        <v>554955</v>
      </c>
      <c r="F27" s="371">
        <v>259129</v>
      </c>
      <c r="G27" s="371">
        <v>295826</v>
      </c>
      <c r="H27" s="370">
        <v>2861543</v>
      </c>
      <c r="I27" s="370">
        <v>1139650</v>
      </c>
      <c r="J27" s="372">
        <v>1721893</v>
      </c>
      <c r="K27" s="373"/>
    </row>
    <row r="28" spans="1:11" s="374" customFormat="1" ht="15" customHeight="1" x14ac:dyDescent="0.3">
      <c r="A28" s="369" t="s">
        <v>178</v>
      </c>
      <c r="B28" s="370">
        <v>3333915</v>
      </c>
      <c r="C28" s="370">
        <v>1361699</v>
      </c>
      <c r="D28" s="370">
        <v>1972216</v>
      </c>
      <c r="E28" s="371">
        <v>530512</v>
      </c>
      <c r="F28" s="371">
        <v>243455</v>
      </c>
      <c r="G28" s="371">
        <v>287057</v>
      </c>
      <c r="H28" s="370">
        <v>2803403</v>
      </c>
      <c r="I28" s="370">
        <v>1118244</v>
      </c>
      <c r="J28" s="372">
        <v>1685159</v>
      </c>
      <c r="K28" s="373"/>
    </row>
    <row r="29" spans="1:11" s="374" customFormat="1" ht="15" customHeight="1" x14ac:dyDescent="0.3">
      <c r="A29" s="369" t="s">
        <v>179</v>
      </c>
      <c r="B29" s="370">
        <v>3257802</v>
      </c>
      <c r="C29" s="370">
        <v>1325563</v>
      </c>
      <c r="D29" s="370">
        <v>1932239</v>
      </c>
      <c r="E29" s="371">
        <v>527279</v>
      </c>
      <c r="F29" s="371">
        <v>242903</v>
      </c>
      <c r="G29" s="371">
        <v>284376</v>
      </c>
      <c r="H29" s="370">
        <v>2730523</v>
      </c>
      <c r="I29" s="370">
        <v>1082660</v>
      </c>
      <c r="J29" s="372">
        <v>1647863</v>
      </c>
      <c r="K29" s="373"/>
    </row>
    <row r="30" spans="1:11" s="374" customFormat="1" ht="15" customHeight="1" x14ac:dyDescent="0.3">
      <c r="A30" s="369" t="s">
        <v>180</v>
      </c>
      <c r="B30" s="370">
        <v>3257068</v>
      </c>
      <c r="C30" s="370">
        <v>1328489</v>
      </c>
      <c r="D30" s="370">
        <v>1928579</v>
      </c>
      <c r="E30" s="371">
        <v>532592</v>
      </c>
      <c r="F30" s="371">
        <v>247860</v>
      </c>
      <c r="G30" s="371">
        <v>284732</v>
      </c>
      <c r="H30" s="370">
        <v>2724476</v>
      </c>
      <c r="I30" s="370">
        <v>1080629</v>
      </c>
      <c r="J30" s="372">
        <v>1643847</v>
      </c>
      <c r="K30" s="373"/>
    </row>
    <row r="31" spans="1:11" s="374" customFormat="1" ht="15" customHeight="1" x14ac:dyDescent="0.3">
      <c r="A31" s="369" t="s">
        <v>181</v>
      </c>
      <c r="B31" s="370">
        <v>3182687</v>
      </c>
      <c r="C31" s="370">
        <v>1294430</v>
      </c>
      <c r="D31" s="370">
        <v>1888257</v>
      </c>
      <c r="E31" s="371">
        <v>509604</v>
      </c>
      <c r="F31" s="371">
        <v>237764</v>
      </c>
      <c r="G31" s="371">
        <v>271840</v>
      </c>
      <c r="H31" s="370">
        <v>2673083</v>
      </c>
      <c r="I31" s="370">
        <v>1056666</v>
      </c>
      <c r="J31" s="372">
        <v>1616417</v>
      </c>
      <c r="K31" s="373"/>
    </row>
    <row r="32" spans="1:11" s="374" customFormat="1" ht="15" customHeight="1" x14ac:dyDescent="0.3">
      <c r="A32" s="384" t="s">
        <v>182</v>
      </c>
      <c r="B32" s="385">
        <v>3105905</v>
      </c>
      <c r="C32" s="385">
        <v>1281873</v>
      </c>
      <c r="D32" s="385">
        <v>1824032</v>
      </c>
      <c r="E32" s="386">
        <v>472407</v>
      </c>
      <c r="F32" s="386">
        <v>222702</v>
      </c>
      <c r="G32" s="386">
        <v>249705</v>
      </c>
      <c r="H32" s="385">
        <v>2633498</v>
      </c>
      <c r="I32" s="385">
        <v>1059171</v>
      </c>
      <c r="J32" s="387">
        <v>1574327</v>
      </c>
      <c r="K32" s="373"/>
    </row>
    <row r="33" spans="1:11" s="374" customFormat="1" ht="6" customHeight="1" x14ac:dyDescent="0.3">
      <c r="A33" s="388"/>
      <c r="B33" s="389"/>
      <c r="C33" s="389"/>
      <c r="D33" s="389"/>
      <c r="E33" s="390"/>
      <c r="F33" s="390"/>
      <c r="G33" s="390"/>
      <c r="H33" s="389"/>
      <c r="I33" s="389"/>
      <c r="J33" s="389"/>
      <c r="K33" s="373"/>
    </row>
    <row r="34" spans="1:11" s="374" customFormat="1" ht="15" customHeight="1" x14ac:dyDescent="0.3">
      <c r="A34" s="391" t="s">
        <v>183</v>
      </c>
      <c r="B34" s="376">
        <v>3123078</v>
      </c>
      <c r="C34" s="376">
        <v>1281615</v>
      </c>
      <c r="D34" s="376">
        <v>1841463</v>
      </c>
      <c r="E34" s="377">
        <v>475629</v>
      </c>
      <c r="F34" s="377">
        <v>223103</v>
      </c>
      <c r="G34" s="377">
        <v>252526</v>
      </c>
      <c r="H34" s="376">
        <v>2647449</v>
      </c>
      <c r="I34" s="376">
        <v>1058512</v>
      </c>
      <c r="J34" s="378">
        <v>1588937</v>
      </c>
      <c r="K34" s="373"/>
    </row>
    <row r="35" spans="1:11" s="374" customFormat="1" ht="15" customHeight="1" x14ac:dyDescent="0.3">
      <c r="A35" s="392" t="s">
        <v>184</v>
      </c>
      <c r="B35" s="370">
        <v>3111684</v>
      </c>
      <c r="C35" s="370">
        <v>1271037</v>
      </c>
      <c r="D35" s="370">
        <v>1840647</v>
      </c>
      <c r="E35" s="371">
        <v>482668</v>
      </c>
      <c r="F35" s="371">
        <v>225742</v>
      </c>
      <c r="G35" s="371">
        <v>256926</v>
      </c>
      <c r="H35" s="370">
        <v>2629016</v>
      </c>
      <c r="I35" s="370">
        <v>1045295</v>
      </c>
      <c r="J35" s="372">
        <v>1583721</v>
      </c>
      <c r="K35" s="373"/>
    </row>
    <row r="36" spans="1:11" s="374" customFormat="1" ht="15" customHeight="1" x14ac:dyDescent="0.3">
      <c r="A36" s="393" t="s">
        <v>185</v>
      </c>
      <c r="B36" s="380">
        <v>3108763</v>
      </c>
      <c r="C36" s="380">
        <v>1277335</v>
      </c>
      <c r="D36" s="380">
        <v>1831428</v>
      </c>
      <c r="E36" s="381">
        <v>487423</v>
      </c>
      <c r="F36" s="381">
        <v>230277</v>
      </c>
      <c r="G36" s="381">
        <v>257146</v>
      </c>
      <c r="H36" s="380">
        <v>2621340</v>
      </c>
      <c r="I36" s="380">
        <v>1047058</v>
      </c>
      <c r="J36" s="382">
        <v>1574282</v>
      </c>
      <c r="K36" s="373"/>
    </row>
    <row r="37" spans="1:11" s="374" customFormat="1" ht="15" customHeight="1" x14ac:dyDescent="0.3">
      <c r="A37" s="394" t="s">
        <v>186</v>
      </c>
      <c r="B37" s="370">
        <v>3022503</v>
      </c>
      <c r="C37" s="370">
        <v>1234118</v>
      </c>
      <c r="D37" s="370">
        <v>1788385</v>
      </c>
      <c r="E37" s="371">
        <v>463876</v>
      </c>
      <c r="F37" s="371">
        <v>218121</v>
      </c>
      <c r="G37" s="371">
        <v>245755</v>
      </c>
      <c r="H37" s="370">
        <v>2558627</v>
      </c>
      <c r="I37" s="370">
        <v>1015997</v>
      </c>
      <c r="J37" s="372">
        <v>1542630</v>
      </c>
      <c r="K37" s="373"/>
    </row>
    <row r="38" spans="1:11" s="374" customFormat="1" ht="15" customHeight="1" x14ac:dyDescent="0.3">
      <c r="A38" s="394" t="s">
        <v>187</v>
      </c>
      <c r="B38" s="370">
        <v>2922991</v>
      </c>
      <c r="C38" s="370">
        <v>1182009</v>
      </c>
      <c r="D38" s="370">
        <v>1740982</v>
      </c>
      <c r="E38" s="371">
        <v>429347</v>
      </c>
      <c r="F38" s="371">
        <v>201056</v>
      </c>
      <c r="G38" s="371">
        <v>228291</v>
      </c>
      <c r="H38" s="370">
        <v>2493644</v>
      </c>
      <c r="I38" s="370">
        <v>980953</v>
      </c>
      <c r="J38" s="372">
        <v>1512691</v>
      </c>
      <c r="K38" s="373"/>
    </row>
    <row r="39" spans="1:11" s="374" customFormat="1" ht="15" customHeight="1" x14ac:dyDescent="0.3">
      <c r="A39" s="392" t="s">
        <v>188</v>
      </c>
      <c r="B39" s="370">
        <v>2880582</v>
      </c>
      <c r="C39" s="370">
        <v>1156767</v>
      </c>
      <c r="D39" s="370">
        <v>1723815</v>
      </c>
      <c r="E39" s="371">
        <v>422579</v>
      </c>
      <c r="F39" s="371">
        <v>196346</v>
      </c>
      <c r="G39" s="371">
        <v>226233</v>
      </c>
      <c r="H39" s="370">
        <v>2458003</v>
      </c>
      <c r="I39" s="370">
        <v>960421</v>
      </c>
      <c r="J39" s="372">
        <v>1497582</v>
      </c>
      <c r="K39" s="373"/>
    </row>
    <row r="40" spans="1:11" s="374" customFormat="1" ht="15" customHeight="1" x14ac:dyDescent="0.3">
      <c r="A40" s="392" t="s">
        <v>189</v>
      </c>
      <c r="B40" s="370">
        <v>2883812</v>
      </c>
      <c r="C40" s="370">
        <v>1155424</v>
      </c>
      <c r="D40" s="370">
        <v>1728388</v>
      </c>
      <c r="E40" s="371">
        <v>415153</v>
      </c>
      <c r="F40" s="371">
        <v>191613</v>
      </c>
      <c r="G40" s="371">
        <v>223540</v>
      </c>
      <c r="H40" s="370">
        <v>2468659</v>
      </c>
      <c r="I40" s="370">
        <v>963811</v>
      </c>
      <c r="J40" s="372">
        <v>1504848</v>
      </c>
      <c r="K40" s="373"/>
    </row>
    <row r="41" spans="1:11" s="374" customFormat="1" ht="15" customHeight="1" x14ac:dyDescent="0.3">
      <c r="A41" s="392" t="s">
        <v>190</v>
      </c>
      <c r="B41" s="370">
        <v>2924240</v>
      </c>
      <c r="C41" s="370">
        <v>1173239</v>
      </c>
      <c r="D41" s="370">
        <v>1751001</v>
      </c>
      <c r="E41" s="371">
        <v>434553</v>
      </c>
      <c r="F41" s="371">
        <v>198033</v>
      </c>
      <c r="G41" s="371">
        <v>236520</v>
      </c>
      <c r="H41" s="370">
        <v>2489687</v>
      </c>
      <c r="I41" s="370">
        <v>975206</v>
      </c>
      <c r="J41" s="372">
        <v>1514481</v>
      </c>
      <c r="K41" s="373"/>
    </row>
    <row r="42" spans="1:11" s="374" customFormat="1" ht="15" customHeight="1" x14ac:dyDescent="0.3">
      <c r="A42" s="392" t="s">
        <v>191</v>
      </c>
      <c r="B42" s="370">
        <v>2941919</v>
      </c>
      <c r="C42" s="370">
        <v>1183033</v>
      </c>
      <c r="D42" s="370">
        <v>1758886</v>
      </c>
      <c r="E42" s="371">
        <v>449557</v>
      </c>
      <c r="F42" s="371">
        <v>209145</v>
      </c>
      <c r="G42" s="371">
        <v>240412</v>
      </c>
      <c r="H42" s="370">
        <v>2492362</v>
      </c>
      <c r="I42" s="370">
        <v>973888</v>
      </c>
      <c r="J42" s="372">
        <v>1518474</v>
      </c>
      <c r="K42" s="373"/>
    </row>
    <row r="43" spans="1:11" s="374" customFormat="1" ht="15" customHeight="1" x14ac:dyDescent="0.3">
      <c r="A43" s="392" t="s">
        <v>192</v>
      </c>
      <c r="B43" s="370">
        <v>2914892</v>
      </c>
      <c r="C43" s="370">
        <v>1168134</v>
      </c>
      <c r="D43" s="370">
        <v>1746758</v>
      </c>
      <c r="E43" s="371">
        <v>442967</v>
      </c>
      <c r="F43" s="371">
        <v>206307</v>
      </c>
      <c r="G43" s="371">
        <v>236660</v>
      </c>
      <c r="H43" s="370">
        <v>2471925</v>
      </c>
      <c r="I43" s="370">
        <v>961827</v>
      </c>
      <c r="J43" s="372">
        <v>1510098</v>
      </c>
      <c r="K43" s="373"/>
    </row>
    <row r="44" spans="1:11" s="374" customFormat="1" ht="15" customHeight="1" x14ac:dyDescent="0.3">
      <c r="A44" s="392" t="s">
        <v>193</v>
      </c>
      <c r="B44" s="370">
        <v>2881380</v>
      </c>
      <c r="C44" s="370">
        <v>1153821</v>
      </c>
      <c r="D44" s="370">
        <v>1727559</v>
      </c>
      <c r="E44" s="371">
        <v>431410</v>
      </c>
      <c r="F44" s="371">
        <v>201441</v>
      </c>
      <c r="G44" s="371">
        <v>229969</v>
      </c>
      <c r="H44" s="370">
        <v>2449970</v>
      </c>
      <c r="I44" s="370">
        <v>952380</v>
      </c>
      <c r="J44" s="372">
        <v>1497590</v>
      </c>
      <c r="K44" s="373"/>
    </row>
    <row r="45" spans="1:11" s="374" customFormat="1" ht="15" customHeight="1" x14ac:dyDescent="0.3">
      <c r="A45" s="478" t="s">
        <v>194</v>
      </c>
      <c r="B45" s="385">
        <v>2837653</v>
      </c>
      <c r="C45" s="385">
        <v>1147505</v>
      </c>
      <c r="D45" s="385">
        <v>1690148</v>
      </c>
      <c r="E45" s="386">
        <v>409990</v>
      </c>
      <c r="F45" s="386">
        <v>193146</v>
      </c>
      <c r="G45" s="386">
        <v>216844</v>
      </c>
      <c r="H45" s="385">
        <v>2427663</v>
      </c>
      <c r="I45" s="385">
        <v>954359</v>
      </c>
      <c r="J45" s="387">
        <v>1473304</v>
      </c>
      <c r="K45" s="373"/>
    </row>
    <row r="46" spans="1:11" s="374" customFormat="1" ht="6" customHeight="1" x14ac:dyDescent="0.3">
      <c r="A46" s="388"/>
      <c r="B46" s="389"/>
      <c r="C46" s="389"/>
      <c r="D46" s="389"/>
      <c r="E46" s="390"/>
      <c r="F46" s="390"/>
      <c r="G46" s="390"/>
      <c r="H46" s="389"/>
      <c r="I46" s="389"/>
      <c r="J46" s="389"/>
      <c r="K46" s="373"/>
    </row>
    <row r="47" spans="1:11" s="374" customFormat="1" ht="15" customHeight="1" x14ac:dyDescent="0.3">
      <c r="A47" s="391" t="s">
        <v>195</v>
      </c>
      <c r="B47" s="376">
        <v>2908397</v>
      </c>
      <c r="C47" s="376">
        <v>1168312</v>
      </c>
      <c r="D47" s="376">
        <v>1740085</v>
      </c>
      <c r="E47" s="377">
        <v>431164</v>
      </c>
      <c r="F47" s="377">
        <v>202572</v>
      </c>
      <c r="G47" s="377">
        <v>228592</v>
      </c>
      <c r="H47" s="376">
        <v>2477233</v>
      </c>
      <c r="I47" s="376">
        <v>965740</v>
      </c>
      <c r="J47" s="378">
        <v>1511493</v>
      </c>
      <c r="K47" s="373"/>
    </row>
    <row r="48" spans="1:11" s="374" customFormat="1" ht="15" customHeight="1" x14ac:dyDescent="0.3">
      <c r="A48" s="392" t="s">
        <v>196</v>
      </c>
      <c r="B48" s="370">
        <v>2911015</v>
      </c>
      <c r="C48" s="370">
        <v>1166795</v>
      </c>
      <c r="D48" s="370">
        <v>1744220</v>
      </c>
      <c r="E48" s="371">
        <v>443725</v>
      </c>
      <c r="F48" s="371">
        <v>208634</v>
      </c>
      <c r="G48" s="371">
        <v>235091</v>
      </c>
      <c r="H48" s="370">
        <v>2467290</v>
      </c>
      <c r="I48" s="370">
        <v>958161</v>
      </c>
      <c r="J48" s="372">
        <v>1509129</v>
      </c>
      <c r="K48" s="373"/>
    </row>
    <row r="49" spans="1:11" s="374" customFormat="1" ht="15" customHeight="1" x14ac:dyDescent="0.3">
      <c r="A49" s="393" t="s">
        <v>197</v>
      </c>
      <c r="B49" s="380">
        <v>2862260</v>
      </c>
      <c r="C49" s="380">
        <v>1143937</v>
      </c>
      <c r="D49" s="380">
        <v>1718323</v>
      </c>
      <c r="E49" s="381">
        <v>436127</v>
      </c>
      <c r="F49" s="381">
        <v>205700</v>
      </c>
      <c r="G49" s="381">
        <v>230427</v>
      </c>
      <c r="H49" s="380">
        <v>2426133</v>
      </c>
      <c r="I49" s="380">
        <v>938237</v>
      </c>
      <c r="J49" s="382">
        <v>1487896</v>
      </c>
      <c r="K49" s="373"/>
    </row>
    <row r="50" spans="1:11" s="374" customFormat="1" ht="15" customHeight="1" x14ac:dyDescent="0.3">
      <c r="A50" s="394" t="s">
        <v>198</v>
      </c>
      <c r="B50" s="370">
        <v>2788370</v>
      </c>
      <c r="C50" s="370">
        <v>1108803</v>
      </c>
      <c r="D50" s="370">
        <v>1679567</v>
      </c>
      <c r="E50" s="371">
        <v>407015</v>
      </c>
      <c r="F50" s="371">
        <v>191917</v>
      </c>
      <c r="G50" s="371">
        <v>215098</v>
      </c>
      <c r="H50" s="370">
        <v>2381355</v>
      </c>
      <c r="I50" s="370">
        <v>916886</v>
      </c>
      <c r="J50" s="372">
        <v>1464469</v>
      </c>
      <c r="K50" s="373"/>
    </row>
    <row r="51" spans="1:11" s="374" customFormat="1" ht="15" customHeight="1" x14ac:dyDescent="0.3">
      <c r="A51" s="394" t="s">
        <v>199</v>
      </c>
      <c r="B51" s="370">
        <v>2739110</v>
      </c>
      <c r="C51" s="370">
        <v>1084083</v>
      </c>
      <c r="D51" s="370">
        <v>1655027</v>
      </c>
      <c r="E51" s="371">
        <v>393372</v>
      </c>
      <c r="F51" s="371">
        <v>184672</v>
      </c>
      <c r="G51" s="371">
        <v>208700</v>
      </c>
      <c r="H51" s="370">
        <v>2345738</v>
      </c>
      <c r="I51" s="370">
        <v>899411</v>
      </c>
      <c r="J51" s="372">
        <v>1446327</v>
      </c>
      <c r="K51" s="373"/>
    </row>
    <row r="52" spans="1:11" s="374" customFormat="1" ht="15" customHeight="1" x14ac:dyDescent="0.3">
      <c r="A52" s="392" t="s">
        <v>200</v>
      </c>
      <c r="B52" s="370">
        <v>2688842</v>
      </c>
      <c r="C52" s="370">
        <v>1064525</v>
      </c>
      <c r="D52" s="370">
        <v>1624317</v>
      </c>
      <c r="E52" s="371">
        <v>381215</v>
      </c>
      <c r="F52" s="371">
        <v>180113</v>
      </c>
      <c r="G52" s="371">
        <v>201102</v>
      </c>
      <c r="H52" s="370">
        <v>2307627</v>
      </c>
      <c r="I52" s="370">
        <v>884412</v>
      </c>
      <c r="J52" s="372">
        <v>1423215</v>
      </c>
      <c r="K52" s="373"/>
    </row>
    <row r="53" spans="1:11" s="374" customFormat="1" ht="15" customHeight="1" x14ac:dyDescent="0.3">
      <c r="A53" s="392" t="s">
        <v>201</v>
      </c>
      <c r="B53" s="370">
        <v>2677874</v>
      </c>
      <c r="C53" s="370">
        <v>1059390</v>
      </c>
      <c r="D53" s="370">
        <v>1618484</v>
      </c>
      <c r="E53" s="371">
        <v>380328</v>
      </c>
      <c r="F53" s="371">
        <v>178102</v>
      </c>
      <c r="G53" s="371">
        <v>202226</v>
      </c>
      <c r="H53" s="370">
        <v>2297546</v>
      </c>
      <c r="I53" s="370">
        <v>881288</v>
      </c>
      <c r="J53" s="372">
        <v>1416258</v>
      </c>
      <c r="K53" s="373"/>
    </row>
    <row r="54" spans="1:11" s="374" customFormat="1" ht="15" customHeight="1" x14ac:dyDescent="0.3">
      <c r="A54" s="392" t="s">
        <v>202</v>
      </c>
      <c r="B54" s="370">
        <v>2702700</v>
      </c>
      <c r="C54" s="370">
        <v>1073259</v>
      </c>
      <c r="D54" s="370">
        <v>1629441</v>
      </c>
      <c r="E54" s="371">
        <v>389769</v>
      </c>
      <c r="F54" s="371">
        <v>181747</v>
      </c>
      <c r="G54" s="371">
        <v>208022</v>
      </c>
      <c r="H54" s="370">
        <v>2312931</v>
      </c>
      <c r="I54" s="370">
        <v>891512</v>
      </c>
      <c r="J54" s="372">
        <v>1421419</v>
      </c>
      <c r="K54" s="373"/>
    </row>
    <row r="55" spans="1:11" s="374" customFormat="1" ht="15" customHeight="1" x14ac:dyDescent="0.3">
      <c r="A55" s="392" t="s">
        <v>203</v>
      </c>
      <c r="B55" s="370">
        <v>2722468</v>
      </c>
      <c r="C55" s="370">
        <v>1081605</v>
      </c>
      <c r="D55" s="370">
        <v>1640863</v>
      </c>
      <c r="E55" s="371">
        <v>409092</v>
      </c>
      <c r="F55" s="371">
        <v>192112</v>
      </c>
      <c r="G55" s="371">
        <v>216980</v>
      </c>
      <c r="H55" s="370">
        <v>2313376</v>
      </c>
      <c r="I55" s="370">
        <v>889493</v>
      </c>
      <c r="J55" s="372">
        <v>1423883</v>
      </c>
      <c r="K55" s="373"/>
    </row>
    <row r="56" spans="1:11" s="374" customFormat="1" ht="15" customHeight="1" x14ac:dyDescent="0.3">
      <c r="A56" s="392" t="s">
        <v>204</v>
      </c>
      <c r="B56" s="370">
        <v>2759404</v>
      </c>
      <c r="C56" s="370">
        <v>1098349</v>
      </c>
      <c r="D56" s="370">
        <v>1661055</v>
      </c>
      <c r="E56" s="371">
        <v>420307</v>
      </c>
      <c r="F56" s="371">
        <v>198901</v>
      </c>
      <c r="G56" s="371">
        <v>221406</v>
      </c>
      <c r="H56" s="370">
        <v>2339097</v>
      </c>
      <c r="I56" s="370">
        <v>899448</v>
      </c>
      <c r="J56" s="372">
        <v>1439649</v>
      </c>
      <c r="K56" s="373"/>
    </row>
    <row r="57" spans="1:11" s="374" customFormat="1" ht="15" customHeight="1" x14ac:dyDescent="0.3">
      <c r="A57" s="392" t="s">
        <v>205</v>
      </c>
      <c r="B57" s="370">
        <v>2734831</v>
      </c>
      <c r="C57" s="370">
        <v>1089738</v>
      </c>
      <c r="D57" s="370">
        <v>1645093</v>
      </c>
      <c r="E57" s="371">
        <v>411453</v>
      </c>
      <c r="F57" s="371">
        <v>195220</v>
      </c>
      <c r="G57" s="371">
        <v>216233</v>
      </c>
      <c r="H57" s="370">
        <v>2323378</v>
      </c>
      <c r="I57" s="370">
        <v>894518</v>
      </c>
      <c r="J57" s="372">
        <v>1428860</v>
      </c>
      <c r="K57" s="373"/>
    </row>
    <row r="58" spans="1:11" s="374" customFormat="1" ht="15" customHeight="1" x14ac:dyDescent="0.3">
      <c r="A58" s="478" t="s">
        <v>206</v>
      </c>
      <c r="B58" s="385">
        <v>2707456</v>
      </c>
      <c r="C58" s="385">
        <v>1090483</v>
      </c>
      <c r="D58" s="385">
        <v>1616973</v>
      </c>
      <c r="E58" s="386">
        <v>393749</v>
      </c>
      <c r="F58" s="386">
        <v>188698</v>
      </c>
      <c r="G58" s="386">
        <v>205051</v>
      </c>
      <c r="H58" s="385">
        <v>2313707</v>
      </c>
      <c r="I58" s="385">
        <v>901785</v>
      </c>
      <c r="J58" s="387">
        <v>1411922</v>
      </c>
      <c r="K58" s="373"/>
    </row>
    <row r="59" spans="1:11" s="374" customFormat="1" ht="6" customHeight="1" x14ac:dyDescent="0.3">
      <c r="A59" s="388"/>
      <c r="B59" s="389"/>
      <c r="C59" s="389"/>
      <c r="D59" s="389"/>
      <c r="E59" s="390"/>
      <c r="F59" s="390"/>
      <c r="G59" s="390"/>
      <c r="H59" s="389"/>
      <c r="I59" s="389"/>
      <c r="J59" s="389"/>
      <c r="K59" s="373"/>
    </row>
    <row r="60" spans="1:11" s="374" customFormat="1" ht="15" customHeight="1" x14ac:dyDescent="0.3">
      <c r="A60" s="391" t="s">
        <v>207</v>
      </c>
      <c r="B60" s="376">
        <v>2767860</v>
      </c>
      <c r="C60" s="376">
        <v>1108983</v>
      </c>
      <c r="D60" s="376">
        <v>1658877</v>
      </c>
      <c r="E60" s="377">
        <v>413035</v>
      </c>
      <c r="F60" s="377">
        <v>196593</v>
      </c>
      <c r="G60" s="377">
        <v>216442</v>
      </c>
      <c r="H60" s="376">
        <v>2354825</v>
      </c>
      <c r="I60" s="376">
        <v>912390</v>
      </c>
      <c r="J60" s="378">
        <v>1442435</v>
      </c>
      <c r="K60" s="373"/>
    </row>
    <row r="61" spans="1:11" s="374" customFormat="1" ht="15" customHeight="1" x14ac:dyDescent="0.3">
      <c r="A61" s="392" t="s">
        <v>208</v>
      </c>
      <c r="B61" s="370">
        <v>2760408</v>
      </c>
      <c r="C61" s="370">
        <v>1104842</v>
      </c>
      <c r="D61" s="370">
        <v>1655566</v>
      </c>
      <c r="E61" s="371">
        <v>419156</v>
      </c>
      <c r="F61" s="371">
        <v>199782</v>
      </c>
      <c r="G61" s="371">
        <v>219374</v>
      </c>
      <c r="H61" s="370">
        <v>2341252</v>
      </c>
      <c r="I61" s="370">
        <v>905060</v>
      </c>
      <c r="J61" s="372">
        <v>1436192</v>
      </c>
      <c r="K61" s="373"/>
    </row>
    <row r="62" spans="1:11" s="374" customFormat="1" ht="15" customHeight="1" x14ac:dyDescent="0.3">
      <c r="A62" s="393" t="s">
        <v>209</v>
      </c>
      <c r="B62" s="380">
        <v>2727003</v>
      </c>
      <c r="C62" s="380">
        <v>1094446</v>
      </c>
      <c r="D62" s="380">
        <v>1632557</v>
      </c>
      <c r="E62" s="381">
        <v>410653</v>
      </c>
      <c r="F62" s="381">
        <v>196363</v>
      </c>
      <c r="G62" s="381">
        <v>214290</v>
      </c>
      <c r="H62" s="380">
        <v>2316350</v>
      </c>
      <c r="I62" s="380">
        <v>898083</v>
      </c>
      <c r="J62" s="382">
        <v>1418267</v>
      </c>
      <c r="K62" s="373"/>
    </row>
    <row r="63" spans="1:11" s="374" customFormat="1" ht="15" customHeight="1" x14ac:dyDescent="0.3">
      <c r="A63" s="394" t="s">
        <v>210</v>
      </c>
      <c r="B63" s="370">
        <v>2666500</v>
      </c>
      <c r="C63" s="370">
        <v>1063662</v>
      </c>
      <c r="D63" s="370">
        <v>1602838</v>
      </c>
      <c r="E63" s="371">
        <v>386166</v>
      </c>
      <c r="F63" s="371">
        <v>184703</v>
      </c>
      <c r="G63" s="371">
        <v>201463</v>
      </c>
      <c r="H63" s="370">
        <v>2280334</v>
      </c>
      <c r="I63" s="370">
        <v>878959</v>
      </c>
      <c r="J63" s="372">
        <v>1401375</v>
      </c>
      <c r="K63" s="373"/>
    </row>
    <row r="64" spans="1:11" s="374" customFormat="1" ht="15" customHeight="1" x14ac:dyDescent="0.3">
      <c r="A64" s="394" t="s">
        <v>211</v>
      </c>
      <c r="B64" s="370">
        <v>2607850</v>
      </c>
      <c r="C64" s="370">
        <v>1036966</v>
      </c>
      <c r="D64" s="370">
        <v>1570884</v>
      </c>
      <c r="E64" s="371">
        <v>368250</v>
      </c>
      <c r="F64" s="371">
        <v>175934</v>
      </c>
      <c r="G64" s="371">
        <v>192316</v>
      </c>
      <c r="H64" s="370">
        <v>2239600</v>
      </c>
      <c r="I64" s="370">
        <v>861032</v>
      </c>
      <c r="J64" s="372">
        <v>1378568</v>
      </c>
      <c r="K64" s="373"/>
    </row>
    <row r="65" spans="1:11" s="374" customFormat="1" ht="15" customHeight="1" x14ac:dyDescent="0.3">
      <c r="A65" s="392" t="s">
        <v>212</v>
      </c>
      <c r="B65" s="370">
        <v>2561067</v>
      </c>
      <c r="C65" s="370">
        <v>1014863</v>
      </c>
      <c r="D65" s="370">
        <v>1546204</v>
      </c>
      <c r="E65" s="371">
        <v>358178</v>
      </c>
      <c r="F65" s="371">
        <v>170854</v>
      </c>
      <c r="G65" s="371">
        <v>187324</v>
      </c>
      <c r="H65" s="370">
        <v>2202889</v>
      </c>
      <c r="I65" s="370">
        <v>844009</v>
      </c>
      <c r="J65" s="372">
        <v>1358880</v>
      </c>
      <c r="K65" s="373"/>
    </row>
    <row r="66" spans="1:11" s="374" customFormat="1" ht="15" customHeight="1" x14ac:dyDescent="0.3">
      <c r="A66" s="392" t="s">
        <v>213</v>
      </c>
      <c r="B66" s="370">
        <v>2550237</v>
      </c>
      <c r="C66" s="370">
        <v>1010492</v>
      </c>
      <c r="D66" s="370">
        <v>1539745</v>
      </c>
      <c r="E66" s="371">
        <v>357922</v>
      </c>
      <c r="F66" s="371">
        <v>169120</v>
      </c>
      <c r="G66" s="371">
        <v>188802</v>
      </c>
      <c r="H66" s="370">
        <v>2192315</v>
      </c>
      <c r="I66" s="370">
        <v>841372</v>
      </c>
      <c r="J66" s="372">
        <v>1350943</v>
      </c>
      <c r="K66" s="373"/>
    </row>
    <row r="67" spans="1:11" s="374" customFormat="1" ht="15" customHeight="1" x14ac:dyDescent="0.3">
      <c r="A67" s="392" t="s">
        <v>214</v>
      </c>
      <c r="B67" s="370">
        <v>2572121</v>
      </c>
      <c r="C67" s="370">
        <v>1021463</v>
      </c>
      <c r="D67" s="370">
        <v>1550658</v>
      </c>
      <c r="E67" s="371">
        <v>365073</v>
      </c>
      <c r="F67" s="371">
        <v>171513</v>
      </c>
      <c r="G67" s="371">
        <v>193560</v>
      </c>
      <c r="H67" s="370">
        <v>2207048</v>
      </c>
      <c r="I67" s="370">
        <v>849950</v>
      </c>
      <c r="J67" s="372">
        <v>1357098</v>
      </c>
      <c r="K67" s="373"/>
    </row>
    <row r="68" spans="1:11" s="374" customFormat="1" ht="15" customHeight="1" x14ac:dyDescent="0.3">
      <c r="A68" s="392" t="s">
        <v>215</v>
      </c>
      <c r="B68" s="370">
        <v>2575285</v>
      </c>
      <c r="C68" s="370">
        <v>1021547</v>
      </c>
      <c r="D68" s="370">
        <v>1553738</v>
      </c>
      <c r="E68" s="371">
        <v>380844</v>
      </c>
      <c r="F68" s="371">
        <v>180447</v>
      </c>
      <c r="G68" s="371">
        <v>200397</v>
      </c>
      <c r="H68" s="370">
        <v>2194441</v>
      </c>
      <c r="I68" s="370">
        <v>841100</v>
      </c>
      <c r="J68" s="372">
        <v>1353341</v>
      </c>
      <c r="K68" s="373"/>
    </row>
    <row r="69" spans="1:11" s="374" customFormat="1" ht="15" customHeight="1" x14ac:dyDescent="0.3">
      <c r="A69" s="392" t="s">
        <v>216</v>
      </c>
      <c r="B69" s="370">
        <v>2602054</v>
      </c>
      <c r="C69" s="370">
        <v>1034443</v>
      </c>
      <c r="D69" s="370">
        <v>1567611</v>
      </c>
      <c r="E69" s="371">
        <v>393894</v>
      </c>
      <c r="F69" s="371">
        <v>187996</v>
      </c>
      <c r="G69" s="371">
        <v>205898</v>
      </c>
      <c r="H69" s="370">
        <v>2208160</v>
      </c>
      <c r="I69" s="370">
        <v>846447</v>
      </c>
      <c r="J69" s="372">
        <v>1361713</v>
      </c>
      <c r="K69" s="373"/>
    </row>
    <row r="70" spans="1:11" s="374" customFormat="1" ht="15" customHeight="1" x14ac:dyDescent="0.3">
      <c r="A70" s="392" t="s">
        <v>217</v>
      </c>
      <c r="B70" s="370">
        <v>2586018</v>
      </c>
      <c r="C70" s="370">
        <v>1029218</v>
      </c>
      <c r="D70" s="370">
        <v>1556800</v>
      </c>
      <c r="E70" s="371">
        <v>387689</v>
      </c>
      <c r="F70" s="371">
        <v>185909</v>
      </c>
      <c r="G70" s="371">
        <v>201780</v>
      </c>
      <c r="H70" s="370">
        <v>2198329</v>
      </c>
      <c r="I70" s="370">
        <v>843309</v>
      </c>
      <c r="J70" s="372">
        <v>1355020</v>
      </c>
      <c r="K70" s="373"/>
    </row>
    <row r="71" spans="1:11" s="374" customFormat="1" ht="15" customHeight="1" x14ac:dyDescent="0.3">
      <c r="A71" s="478" t="s">
        <v>218</v>
      </c>
      <c r="B71" s="385">
        <v>2560718</v>
      </c>
      <c r="C71" s="385">
        <v>1029156</v>
      </c>
      <c r="D71" s="385">
        <v>1531562</v>
      </c>
      <c r="E71" s="386">
        <v>372523</v>
      </c>
      <c r="F71" s="386">
        <v>180258</v>
      </c>
      <c r="G71" s="386">
        <v>192265</v>
      </c>
      <c r="H71" s="385">
        <v>2188195</v>
      </c>
      <c r="I71" s="385">
        <v>848898</v>
      </c>
      <c r="J71" s="387">
        <v>1339297</v>
      </c>
      <c r="K71" s="373"/>
    </row>
    <row r="72" spans="1:11" s="374" customFormat="1" ht="6" customHeight="1" x14ac:dyDescent="0.3">
      <c r="A72" s="388"/>
      <c r="B72" s="389"/>
      <c r="C72" s="389"/>
      <c r="D72" s="389"/>
      <c r="E72" s="390"/>
      <c r="F72" s="390"/>
      <c r="G72" s="390"/>
      <c r="H72" s="389"/>
      <c r="I72" s="389"/>
      <c r="J72" s="389"/>
      <c r="K72" s="373"/>
    </row>
    <row r="73" spans="1:11" s="374" customFormat="1" ht="15" customHeight="1" x14ac:dyDescent="0.3">
      <c r="A73" s="391" t="s">
        <v>250</v>
      </c>
      <c r="B73" s="376">
        <v>2599443</v>
      </c>
      <c r="C73" s="376">
        <v>1036012</v>
      </c>
      <c r="D73" s="376">
        <v>1563431</v>
      </c>
      <c r="E73" s="377">
        <v>384316</v>
      </c>
      <c r="F73" s="377">
        <v>184153</v>
      </c>
      <c r="G73" s="377">
        <v>200163</v>
      </c>
      <c r="H73" s="376">
        <v>2215127</v>
      </c>
      <c r="I73" s="376">
        <v>851859</v>
      </c>
      <c r="J73" s="378">
        <v>1363268</v>
      </c>
      <c r="K73" s="373"/>
    </row>
    <row r="74" spans="1:11" s="374" customFormat="1" ht="15" customHeight="1" x14ac:dyDescent="0.3">
      <c r="A74" s="392" t="s">
        <v>251</v>
      </c>
      <c r="B74" s="370">
        <v>2593449</v>
      </c>
      <c r="C74" s="370">
        <v>1030495</v>
      </c>
      <c r="D74" s="370">
        <v>1562954</v>
      </c>
      <c r="E74" s="371">
        <v>390755</v>
      </c>
      <c r="F74" s="371">
        <v>187004</v>
      </c>
      <c r="G74" s="371">
        <v>203751</v>
      </c>
      <c r="H74" s="370">
        <v>2202694</v>
      </c>
      <c r="I74" s="370">
        <v>843491</v>
      </c>
      <c r="J74" s="372">
        <v>1359203</v>
      </c>
      <c r="K74" s="373"/>
    </row>
    <row r="75" spans="1:11" s="374" customFormat="1" ht="15" customHeight="1" x14ac:dyDescent="0.3">
      <c r="A75" s="393" t="s">
        <v>252</v>
      </c>
      <c r="B75" s="380">
        <v>2580138</v>
      </c>
      <c r="C75" s="380">
        <v>1026360</v>
      </c>
      <c r="D75" s="380">
        <v>1553778</v>
      </c>
      <c r="E75" s="381">
        <v>391274</v>
      </c>
      <c r="F75" s="381">
        <v>188126</v>
      </c>
      <c r="G75" s="381">
        <v>203148</v>
      </c>
      <c r="H75" s="380">
        <v>2188864</v>
      </c>
      <c r="I75" s="380">
        <v>838234</v>
      </c>
      <c r="J75" s="382">
        <v>1350630</v>
      </c>
      <c r="K75" s="373"/>
    </row>
    <row r="76" spans="1:11" s="374" customFormat="1" ht="15" customHeight="1" x14ac:dyDescent="0.3">
      <c r="A76" s="394" t="s">
        <v>253</v>
      </c>
      <c r="B76" s="370">
        <v>2512718</v>
      </c>
      <c r="C76" s="370">
        <v>997231</v>
      </c>
      <c r="D76" s="370">
        <v>1515487</v>
      </c>
      <c r="E76" s="371">
        <v>362411</v>
      </c>
      <c r="F76" s="371">
        <v>174884</v>
      </c>
      <c r="G76" s="371">
        <v>187527</v>
      </c>
      <c r="H76" s="370">
        <v>2150307</v>
      </c>
      <c r="I76" s="370">
        <v>822347</v>
      </c>
      <c r="J76" s="372">
        <v>1327960</v>
      </c>
      <c r="K76" s="373"/>
    </row>
    <row r="77" spans="1:11" s="374" customFormat="1" ht="15" customHeight="1" x14ac:dyDescent="0.3">
      <c r="A77" s="394" t="s">
        <v>254</v>
      </c>
      <c r="B77" s="370">
        <v>2454883</v>
      </c>
      <c r="C77" s="370">
        <v>968462</v>
      </c>
      <c r="D77" s="370">
        <v>1486421</v>
      </c>
      <c r="E77" s="371">
        <v>350025</v>
      </c>
      <c r="F77" s="371">
        <v>167982</v>
      </c>
      <c r="G77" s="371">
        <v>182043</v>
      </c>
      <c r="H77" s="370">
        <v>2104858</v>
      </c>
      <c r="I77" s="370">
        <v>800480</v>
      </c>
      <c r="J77" s="372">
        <v>1304378</v>
      </c>
      <c r="K77" s="373"/>
    </row>
    <row r="78" spans="1:11" s="374" customFormat="1" ht="15" customHeight="1" x14ac:dyDescent="0.3">
      <c r="A78" s="392" t="s">
        <v>255</v>
      </c>
      <c r="B78" s="370">
        <v>2405963</v>
      </c>
      <c r="C78" s="370">
        <v>945079</v>
      </c>
      <c r="D78" s="370">
        <v>1460884</v>
      </c>
      <c r="E78" s="371">
        <v>338504</v>
      </c>
      <c r="F78" s="371">
        <v>162336</v>
      </c>
      <c r="G78" s="371">
        <v>176168</v>
      </c>
      <c r="H78" s="370">
        <v>2067459</v>
      </c>
      <c r="I78" s="370">
        <v>782743</v>
      </c>
      <c r="J78" s="372">
        <v>1284716</v>
      </c>
      <c r="K78" s="373"/>
    </row>
    <row r="79" spans="1:11" s="374" customFormat="1" ht="15" customHeight="1" x14ac:dyDescent="0.3">
      <c r="A79" s="392" t="s">
        <v>256</v>
      </c>
      <c r="B79" s="370">
        <v>2404606</v>
      </c>
      <c r="C79" s="370">
        <v>944623</v>
      </c>
      <c r="D79" s="370">
        <v>1459983</v>
      </c>
      <c r="E79" s="371">
        <v>338836</v>
      </c>
      <c r="F79" s="371">
        <v>161491</v>
      </c>
      <c r="G79" s="371">
        <v>177345</v>
      </c>
      <c r="H79" s="370">
        <v>2065770</v>
      </c>
      <c r="I79" s="370">
        <v>783132</v>
      </c>
      <c r="J79" s="372">
        <v>1282638</v>
      </c>
      <c r="K79" s="373"/>
    </row>
    <row r="80" spans="1:11" s="374" customFormat="1" ht="15" customHeight="1" x14ac:dyDescent="0.3">
      <c r="A80" s="392" t="s">
        <v>257</v>
      </c>
      <c r="B80" s="370">
        <v>2426511</v>
      </c>
      <c r="C80" s="370">
        <v>954780</v>
      </c>
      <c r="D80" s="370">
        <v>1471731</v>
      </c>
      <c r="E80" s="371">
        <v>347251</v>
      </c>
      <c r="F80" s="371">
        <v>164473</v>
      </c>
      <c r="G80" s="371">
        <v>182778</v>
      </c>
      <c r="H80" s="370">
        <v>2079260</v>
      </c>
      <c r="I80" s="370">
        <v>790307</v>
      </c>
      <c r="J80" s="372">
        <v>1288953</v>
      </c>
      <c r="K80" s="373"/>
    </row>
    <row r="81" spans="1:11" s="374" customFormat="1" ht="15" customHeight="1" x14ac:dyDescent="0.3">
      <c r="A81" s="392" t="s">
        <v>258</v>
      </c>
      <c r="B81" s="370">
        <v>0</v>
      </c>
      <c r="C81" s="370">
        <v>0</v>
      </c>
      <c r="D81" s="370">
        <v>0</v>
      </c>
      <c r="E81" s="371">
        <v>0</v>
      </c>
      <c r="F81" s="371">
        <v>0</v>
      </c>
      <c r="G81" s="371">
        <v>0</v>
      </c>
      <c r="H81" s="370">
        <v>0</v>
      </c>
      <c r="I81" s="370">
        <v>0</v>
      </c>
      <c r="J81" s="372">
        <v>0</v>
      </c>
      <c r="K81" s="373"/>
    </row>
    <row r="82" spans="1:11" s="374" customFormat="1" ht="15" customHeight="1" x14ac:dyDescent="0.3">
      <c r="A82" s="392" t="s">
        <v>259</v>
      </c>
      <c r="B82" s="370">
        <v>0</v>
      </c>
      <c r="C82" s="370">
        <v>0</v>
      </c>
      <c r="D82" s="370">
        <v>0</v>
      </c>
      <c r="E82" s="371">
        <v>0</v>
      </c>
      <c r="F82" s="371">
        <v>0</v>
      </c>
      <c r="G82" s="371">
        <v>0</v>
      </c>
      <c r="H82" s="370">
        <v>0</v>
      </c>
      <c r="I82" s="370">
        <v>0</v>
      </c>
      <c r="J82" s="372">
        <v>0</v>
      </c>
      <c r="K82" s="373"/>
    </row>
    <row r="83" spans="1:11" s="374" customFormat="1" ht="15" customHeight="1" x14ac:dyDescent="0.3">
      <c r="A83" s="392" t="s">
        <v>260</v>
      </c>
      <c r="B83" s="370">
        <v>0</v>
      </c>
      <c r="C83" s="370">
        <v>0</v>
      </c>
      <c r="D83" s="370">
        <v>0</v>
      </c>
      <c r="E83" s="371">
        <v>0</v>
      </c>
      <c r="F83" s="371">
        <v>0</v>
      </c>
      <c r="G83" s="371">
        <v>0</v>
      </c>
      <c r="H83" s="370">
        <v>0</v>
      </c>
      <c r="I83" s="370">
        <v>0</v>
      </c>
      <c r="J83" s="372">
        <v>0</v>
      </c>
      <c r="K83" s="373"/>
    </row>
    <row r="84" spans="1:11" s="374" customFormat="1" ht="15" customHeight="1" x14ac:dyDescent="0.3">
      <c r="A84" s="478" t="s">
        <v>261</v>
      </c>
      <c r="B84" s="385">
        <v>0</v>
      </c>
      <c r="C84" s="385">
        <v>0</v>
      </c>
      <c r="D84" s="385">
        <v>0</v>
      </c>
      <c r="E84" s="386">
        <v>0</v>
      </c>
      <c r="F84" s="386">
        <v>0</v>
      </c>
      <c r="G84" s="386">
        <v>0</v>
      </c>
      <c r="H84" s="385">
        <v>0</v>
      </c>
      <c r="I84" s="385">
        <v>0</v>
      </c>
      <c r="J84" s="387">
        <v>0</v>
      </c>
      <c r="K84" s="373"/>
    </row>
    <row r="85" spans="1:11" s="374" customFormat="1" ht="6" customHeight="1" x14ac:dyDescent="0.3">
      <c r="A85" s="388"/>
      <c r="B85" s="389"/>
      <c r="C85" s="389"/>
      <c r="D85" s="389"/>
      <c r="E85" s="390"/>
      <c r="F85" s="390"/>
      <c r="G85" s="390"/>
      <c r="H85" s="389"/>
      <c r="I85" s="389"/>
      <c r="J85" s="389"/>
      <c r="K85" s="373"/>
    </row>
    <row r="86" spans="1:11" s="374" customFormat="1" ht="15" customHeight="1" x14ac:dyDescent="0.3">
      <c r="A86"/>
      <c r="B86"/>
      <c r="C86"/>
      <c r="D86"/>
      <c r="E86"/>
      <c r="F86"/>
      <c r="G86"/>
      <c r="H86"/>
      <c r="I86"/>
      <c r="J86"/>
      <c r="K86" s="373"/>
    </row>
    <row r="87" spans="1:11" s="374" customFormat="1" ht="15" customHeight="1" x14ac:dyDescent="0.3">
      <c r="A87"/>
      <c r="B87"/>
      <c r="C87"/>
      <c r="D87"/>
      <c r="E87"/>
      <c r="F87"/>
      <c r="G87"/>
      <c r="H87"/>
      <c r="I87"/>
      <c r="J87"/>
      <c r="K87" s="373"/>
    </row>
    <row r="88" spans="1:11" s="374" customFormat="1" ht="15" customHeight="1" x14ac:dyDescent="0.3">
      <c r="A88"/>
      <c r="B88"/>
      <c r="C88"/>
      <c r="D88"/>
      <c r="E88"/>
      <c r="F88"/>
      <c r="G88"/>
      <c r="H88"/>
      <c r="I88"/>
      <c r="J88"/>
      <c r="K88" s="373"/>
    </row>
    <row r="89" spans="1:11" s="374" customFormat="1" ht="15" customHeight="1" x14ac:dyDescent="0.3">
      <c r="A89"/>
      <c r="B89"/>
      <c r="C89"/>
      <c r="D89"/>
      <c r="E89"/>
      <c r="F89"/>
      <c r="G89"/>
      <c r="H89"/>
      <c r="I89"/>
      <c r="J89"/>
      <c r="K89" s="373"/>
    </row>
    <row r="90" spans="1:11" s="374" customFormat="1" ht="15" customHeight="1" x14ac:dyDescent="0.3">
      <c r="A90"/>
      <c r="B90"/>
      <c r="C90"/>
      <c r="D90"/>
      <c r="E90"/>
      <c r="F90"/>
      <c r="G90"/>
      <c r="H90"/>
      <c r="I90"/>
      <c r="J90"/>
      <c r="K90" s="373"/>
    </row>
    <row r="91" spans="1:11" s="374" customFormat="1" ht="15" customHeight="1" x14ac:dyDescent="0.3">
      <c r="A91"/>
      <c r="B91"/>
      <c r="C91"/>
      <c r="D91"/>
      <c r="E91"/>
      <c r="F91"/>
      <c r="G91"/>
      <c r="H91"/>
      <c r="I91"/>
      <c r="J91"/>
      <c r="K91" s="373"/>
    </row>
    <row r="92" spans="1:11" s="374" customFormat="1" ht="15" customHeight="1" x14ac:dyDescent="0.3">
      <c r="A92"/>
      <c r="B92"/>
      <c r="C92"/>
      <c r="D92"/>
      <c r="E92"/>
      <c r="F92"/>
      <c r="G92"/>
      <c r="H92"/>
      <c r="I92"/>
      <c r="J92"/>
      <c r="K92" s="373"/>
    </row>
    <row r="93" spans="1:11" s="374" customFormat="1" ht="15" customHeight="1" x14ac:dyDescent="0.3">
      <c r="A93"/>
      <c r="B93"/>
      <c r="C93"/>
      <c r="D93"/>
      <c r="E93"/>
      <c r="F93"/>
      <c r="G93"/>
      <c r="H93"/>
      <c r="I93"/>
      <c r="J93"/>
      <c r="K93" s="373"/>
    </row>
    <row r="94" spans="1:11" s="374" customFormat="1" ht="15" customHeight="1" x14ac:dyDescent="0.3">
      <c r="A94"/>
      <c r="B94"/>
      <c r="C94"/>
      <c r="D94"/>
      <c r="E94"/>
      <c r="F94"/>
      <c r="G94"/>
      <c r="H94"/>
      <c r="I94"/>
      <c r="J94"/>
      <c r="K94" s="373"/>
    </row>
    <row r="95" spans="1:11" s="374" customFormat="1" ht="15" customHeight="1" x14ac:dyDescent="0.3">
      <c r="A95"/>
      <c r="B95"/>
      <c r="C95"/>
      <c r="D95"/>
      <c r="E95"/>
      <c r="F95"/>
      <c r="G95"/>
      <c r="H95"/>
      <c r="I95"/>
      <c r="J95"/>
      <c r="K95" s="373"/>
    </row>
    <row r="96" spans="1:11" s="374" customFormat="1" ht="15" customHeight="1" x14ac:dyDescent="0.3">
      <c r="A96"/>
      <c r="B96"/>
      <c r="C96"/>
      <c r="D96"/>
      <c r="E96"/>
      <c r="F96"/>
      <c r="G96"/>
      <c r="H96"/>
      <c r="I96"/>
      <c r="J96"/>
      <c r="K96" s="373"/>
    </row>
    <row r="97" spans="1:11" s="374" customFormat="1" ht="15" customHeight="1" x14ac:dyDescent="0.3">
      <c r="A97"/>
      <c r="B97"/>
      <c r="C97"/>
      <c r="D97"/>
      <c r="E97"/>
      <c r="F97"/>
      <c r="G97"/>
      <c r="H97"/>
      <c r="I97"/>
      <c r="J97"/>
      <c r="K97" s="373"/>
    </row>
    <row r="98" spans="1:11" s="374" customFormat="1" ht="6" customHeight="1" x14ac:dyDescent="0.3">
      <c r="A98"/>
      <c r="B98"/>
      <c r="C98"/>
      <c r="D98"/>
      <c r="E98"/>
      <c r="F98"/>
      <c r="G98"/>
      <c r="H98"/>
      <c r="I98"/>
      <c r="J98"/>
      <c r="K98" s="373"/>
    </row>
    <row r="99" spans="1:11" s="374" customFormat="1" ht="15" customHeight="1" x14ac:dyDescent="0.3">
      <c r="A99"/>
      <c r="B99"/>
      <c r="C99"/>
      <c r="D99"/>
      <c r="E99"/>
      <c r="F99"/>
      <c r="G99"/>
      <c r="H99"/>
      <c r="I99"/>
      <c r="J99"/>
      <c r="K99" s="373"/>
    </row>
    <row r="100" spans="1:11" s="374" customFormat="1" ht="15" customHeight="1" x14ac:dyDescent="0.3">
      <c r="A100"/>
      <c r="B100"/>
      <c r="C100"/>
      <c r="D100"/>
      <c r="E100"/>
      <c r="F100"/>
      <c r="G100"/>
      <c r="H100"/>
      <c r="I100"/>
      <c r="J100"/>
      <c r="K100" s="373"/>
    </row>
    <row r="101" spans="1:11" s="374" customFormat="1" ht="15" customHeight="1" x14ac:dyDescent="0.3">
      <c r="A101"/>
      <c r="B101"/>
      <c r="C101"/>
      <c r="D101"/>
      <c r="E101"/>
      <c r="F101"/>
      <c r="G101"/>
      <c r="H101"/>
      <c r="I101"/>
      <c r="J101"/>
      <c r="K101" s="373"/>
    </row>
    <row r="102" spans="1:11" s="374" customFormat="1" ht="15" customHeight="1" x14ac:dyDescent="0.3">
      <c r="A102"/>
      <c r="B102"/>
      <c r="C102"/>
      <c r="D102"/>
      <c r="E102"/>
      <c r="F102"/>
      <c r="G102"/>
      <c r="H102"/>
      <c r="I102"/>
      <c r="J102"/>
      <c r="K102" s="373"/>
    </row>
    <row r="103" spans="1:11" s="374" customFormat="1" ht="15" customHeight="1" x14ac:dyDescent="0.3">
      <c r="A103"/>
      <c r="B103"/>
      <c r="C103"/>
      <c r="D103"/>
      <c r="E103"/>
      <c r="F103"/>
      <c r="G103"/>
      <c r="H103"/>
      <c r="I103"/>
      <c r="J103"/>
      <c r="K103" s="373"/>
    </row>
    <row r="104" spans="1:11" s="374" customFormat="1" ht="15" customHeight="1" x14ac:dyDescent="0.3">
      <c r="A104"/>
      <c r="B104"/>
      <c r="C104"/>
      <c r="D104"/>
      <c r="E104"/>
      <c r="F104"/>
      <c r="G104"/>
      <c r="H104"/>
      <c r="I104"/>
      <c r="J104"/>
      <c r="K104" s="373"/>
    </row>
    <row r="105" spans="1:11" s="374" customFormat="1" ht="15" customHeight="1" x14ac:dyDescent="0.3">
      <c r="A105"/>
      <c r="B105"/>
      <c r="C105"/>
      <c r="D105"/>
      <c r="E105"/>
      <c r="F105"/>
      <c r="G105"/>
      <c r="H105"/>
      <c r="I105"/>
      <c r="J105"/>
      <c r="K105" s="373"/>
    </row>
    <row r="106" spans="1:11" s="374" customFormat="1" ht="15" customHeight="1" x14ac:dyDescent="0.3">
      <c r="A106"/>
      <c r="B106"/>
      <c r="C106"/>
      <c r="D106"/>
      <c r="E106"/>
      <c r="F106"/>
      <c r="G106"/>
      <c r="H106"/>
      <c r="I106"/>
      <c r="J106"/>
      <c r="K106" s="373"/>
    </row>
    <row r="107" spans="1:11" s="374" customFormat="1" ht="15" customHeight="1" x14ac:dyDescent="0.3">
      <c r="A107"/>
      <c r="B107"/>
      <c r="C107"/>
      <c r="D107"/>
      <c r="E107"/>
      <c r="F107"/>
      <c r="G107"/>
      <c r="H107"/>
      <c r="I107"/>
      <c r="J107"/>
      <c r="K107" s="373"/>
    </row>
    <row r="108" spans="1:11" s="374" customFormat="1" ht="15" customHeight="1" x14ac:dyDescent="0.3">
      <c r="A108"/>
      <c r="B108"/>
      <c r="C108"/>
      <c r="D108"/>
      <c r="E108"/>
      <c r="F108"/>
      <c r="G108"/>
      <c r="H108"/>
      <c r="I108"/>
      <c r="J108"/>
      <c r="K108" s="373"/>
    </row>
    <row r="109" spans="1:11" s="374" customFormat="1" ht="15" customHeight="1" x14ac:dyDescent="0.3">
      <c r="A109" s="395" t="s">
        <v>20</v>
      </c>
      <c r="B109"/>
      <c r="C109"/>
      <c r="D109"/>
      <c r="E109"/>
      <c r="F109"/>
      <c r="G109"/>
      <c r="H109"/>
      <c r="I109"/>
      <c r="J109"/>
      <c r="K109" s="373"/>
    </row>
    <row r="110" spans="1:11" s="374" customFormat="1" ht="15" customHeight="1" x14ac:dyDescent="0.3">
      <c r="A110" s="396" t="s">
        <v>219</v>
      </c>
      <c r="B110"/>
      <c r="C110"/>
      <c r="D110"/>
      <c r="E110"/>
      <c r="F110"/>
      <c r="G110"/>
      <c r="H110"/>
      <c r="I110"/>
      <c r="J110"/>
      <c r="K110" s="373"/>
    </row>
    <row r="111" spans="1:11" x14ac:dyDescent="0.3">
      <c r="B111" s="476"/>
      <c r="C111" s="476"/>
      <c r="D111" s="476"/>
      <c r="E111" s="477"/>
      <c r="F111" s="477"/>
      <c r="G111" s="477"/>
      <c r="H111" s="477"/>
      <c r="I111" s="477"/>
      <c r="J111" s="477"/>
    </row>
    <row r="112" spans="1:11" x14ac:dyDescent="0.3">
      <c r="B112" s="476"/>
      <c r="C112" s="476"/>
      <c r="D112" s="476"/>
      <c r="E112" s="477"/>
      <c r="F112" s="477"/>
      <c r="G112" s="477"/>
      <c r="H112" s="477"/>
      <c r="I112" s="477"/>
      <c r="J112" s="477"/>
    </row>
    <row r="113" spans="2:10" x14ac:dyDescent="0.3">
      <c r="B113" s="476"/>
      <c r="C113" s="476"/>
      <c r="D113" s="476"/>
      <c r="E113" s="477"/>
      <c r="F113" s="477"/>
      <c r="G113" s="477"/>
      <c r="H113" s="477"/>
      <c r="I113" s="477"/>
      <c r="J113" s="477"/>
    </row>
    <row r="114" spans="2:10" x14ac:dyDescent="0.3">
      <c r="B114" s="476"/>
      <c r="C114" s="476"/>
      <c r="D114" s="476"/>
      <c r="E114" s="477"/>
      <c r="F114" s="477"/>
      <c r="G114" s="477"/>
      <c r="H114" s="477"/>
      <c r="I114" s="477"/>
      <c r="J114" s="477"/>
    </row>
    <row r="115" spans="2:10" x14ac:dyDescent="0.3">
      <c r="B115" s="476"/>
      <c r="C115" s="476"/>
      <c r="D115" s="476"/>
      <c r="E115" s="477"/>
      <c r="F115" s="477"/>
      <c r="G115" s="477"/>
      <c r="H115" s="477"/>
      <c r="I115" s="477"/>
      <c r="J115" s="477"/>
    </row>
    <row r="116" spans="2:10" x14ac:dyDescent="0.3">
      <c r="B116" s="476"/>
      <c r="C116" s="476"/>
      <c r="D116" s="476"/>
      <c r="E116" s="477"/>
      <c r="F116" s="477"/>
      <c r="G116" s="477"/>
      <c r="H116" s="477"/>
      <c r="I116" s="477"/>
      <c r="J116" s="477"/>
    </row>
    <row r="117" spans="2:10" x14ac:dyDescent="0.3">
      <c r="B117" s="476"/>
      <c r="C117" s="476"/>
      <c r="D117" s="476"/>
      <c r="E117" s="477"/>
      <c r="F117" s="477"/>
      <c r="G117" s="477"/>
      <c r="H117" s="477"/>
      <c r="I117" s="477"/>
      <c r="J117" s="477"/>
    </row>
    <row r="118" spans="2:10" x14ac:dyDescent="0.3">
      <c r="B118" s="476"/>
      <c r="C118" s="476"/>
      <c r="D118" s="476"/>
      <c r="E118" s="477"/>
      <c r="F118" s="477"/>
      <c r="G118" s="477"/>
      <c r="H118" s="477"/>
      <c r="I118" s="477"/>
      <c r="J118" s="477"/>
    </row>
    <row r="119" spans="2:10" x14ac:dyDescent="0.3">
      <c r="B119" s="476"/>
      <c r="C119" s="476"/>
      <c r="D119" s="476"/>
      <c r="E119" s="477"/>
      <c r="F119" s="477"/>
      <c r="G119" s="477"/>
      <c r="H119" s="477"/>
      <c r="I119" s="477"/>
      <c r="J119" s="477"/>
    </row>
    <row r="120" spans="2:10" x14ac:dyDescent="0.3">
      <c r="B120" s="476"/>
      <c r="C120" s="476"/>
      <c r="D120" s="476"/>
      <c r="E120" s="477"/>
      <c r="F120" s="477"/>
      <c r="G120" s="477"/>
      <c r="H120" s="477"/>
      <c r="I120" s="477"/>
      <c r="J120" s="477"/>
    </row>
    <row r="121" spans="2:10" x14ac:dyDescent="0.3">
      <c r="B121" s="476"/>
      <c r="C121" s="476"/>
      <c r="D121" s="476"/>
      <c r="E121" s="477"/>
      <c r="F121" s="477"/>
      <c r="G121" s="477"/>
      <c r="H121" s="477"/>
      <c r="I121" s="477"/>
      <c r="J121" s="477"/>
    </row>
    <row r="122" spans="2:10" x14ac:dyDescent="0.3">
      <c r="B122" s="476"/>
      <c r="C122" s="476"/>
      <c r="D122" s="476"/>
      <c r="E122" s="477"/>
      <c r="F122" s="477"/>
      <c r="G122" s="477"/>
      <c r="H122" s="477"/>
      <c r="I122" s="477"/>
      <c r="J122" s="477"/>
    </row>
    <row r="123" spans="2:10" x14ac:dyDescent="0.3">
      <c r="B123" s="476"/>
      <c r="C123" s="476"/>
      <c r="D123" s="476"/>
      <c r="E123" s="477"/>
      <c r="F123" s="477"/>
      <c r="G123" s="477"/>
      <c r="H123" s="477"/>
      <c r="I123" s="477"/>
      <c r="J123" s="477"/>
    </row>
    <row r="124" spans="2:10" x14ac:dyDescent="0.3">
      <c r="B124" s="476"/>
      <c r="C124" s="476"/>
      <c r="D124" s="476"/>
      <c r="E124" s="477"/>
      <c r="F124" s="477"/>
      <c r="G124" s="477"/>
      <c r="H124" s="477"/>
      <c r="I124" s="477"/>
      <c r="J124" s="477"/>
    </row>
    <row r="125" spans="2:10" x14ac:dyDescent="0.3">
      <c r="B125" s="476"/>
      <c r="C125" s="476"/>
      <c r="D125" s="476"/>
      <c r="E125" s="477"/>
      <c r="F125" s="477"/>
      <c r="G125" s="477"/>
      <c r="H125" s="477"/>
      <c r="I125" s="477"/>
      <c r="J125" s="477"/>
    </row>
    <row r="126" spans="2:10" x14ac:dyDescent="0.3">
      <c r="B126" s="476"/>
      <c r="C126" s="476"/>
      <c r="D126" s="476"/>
      <c r="E126" s="477"/>
      <c r="F126" s="477"/>
      <c r="G126" s="477"/>
      <c r="H126" s="477"/>
      <c r="I126" s="477"/>
      <c r="J126" s="477"/>
    </row>
    <row r="127" spans="2:10" x14ac:dyDescent="0.3">
      <c r="B127" s="476"/>
      <c r="C127" s="476"/>
      <c r="D127" s="476"/>
      <c r="E127" s="477"/>
      <c r="F127" s="477"/>
      <c r="G127" s="477"/>
      <c r="H127" s="477"/>
      <c r="I127" s="477"/>
      <c r="J127" s="477"/>
    </row>
    <row r="128" spans="2:10" x14ac:dyDescent="0.3">
      <c r="B128" s="476"/>
      <c r="C128" s="476"/>
      <c r="D128" s="476"/>
      <c r="E128" s="477"/>
      <c r="F128" s="477"/>
      <c r="G128" s="477"/>
      <c r="H128" s="477"/>
      <c r="I128" s="477"/>
      <c r="J128" s="477"/>
    </row>
    <row r="129" spans="2:10" x14ac:dyDescent="0.3">
      <c r="B129" s="476"/>
      <c r="C129" s="476"/>
      <c r="D129" s="476"/>
      <c r="E129" s="477"/>
      <c r="F129" s="477"/>
      <c r="G129" s="477"/>
      <c r="H129" s="477"/>
      <c r="I129" s="477"/>
      <c r="J129" s="477"/>
    </row>
    <row r="130" spans="2:10" x14ac:dyDescent="0.3">
      <c r="B130" s="476"/>
      <c r="C130" s="476"/>
      <c r="D130" s="476"/>
      <c r="E130" s="477"/>
      <c r="F130" s="477"/>
      <c r="G130" s="477"/>
      <c r="H130" s="477"/>
      <c r="I130" s="477"/>
      <c r="J130" s="477"/>
    </row>
    <row r="131" spans="2:10" x14ac:dyDescent="0.3">
      <c r="B131" s="476"/>
      <c r="C131" s="476"/>
      <c r="D131" s="476"/>
      <c r="E131" s="477"/>
      <c r="F131" s="477"/>
      <c r="G131" s="477"/>
      <c r="H131" s="477"/>
      <c r="I131" s="477"/>
      <c r="J131" s="477"/>
    </row>
    <row r="132" spans="2:10" x14ac:dyDescent="0.3">
      <c r="B132" s="476"/>
      <c r="C132" s="476"/>
      <c r="D132" s="476"/>
      <c r="E132" s="477"/>
      <c r="F132" s="477"/>
      <c r="G132" s="477"/>
      <c r="H132" s="477"/>
      <c r="I132" s="477"/>
      <c r="J132" s="477"/>
    </row>
    <row r="133" spans="2:10" x14ac:dyDescent="0.3">
      <c r="B133" s="476"/>
      <c r="C133" s="476"/>
      <c r="D133" s="476"/>
      <c r="E133" s="477"/>
      <c r="F133" s="477"/>
      <c r="G133" s="477"/>
      <c r="H133" s="477"/>
      <c r="I133" s="477"/>
      <c r="J133" s="477"/>
    </row>
    <row r="134" spans="2:10" x14ac:dyDescent="0.3">
      <c r="B134" s="476"/>
      <c r="C134" s="476"/>
      <c r="D134" s="476"/>
      <c r="E134" s="477"/>
      <c r="F134" s="477"/>
      <c r="G134" s="477"/>
      <c r="H134" s="477"/>
      <c r="I134" s="477"/>
      <c r="J134" s="477"/>
    </row>
    <row r="135" spans="2:10" x14ac:dyDescent="0.3">
      <c r="B135" s="476"/>
      <c r="C135" s="476"/>
      <c r="D135" s="476"/>
      <c r="E135" s="477"/>
      <c r="F135" s="477"/>
      <c r="G135" s="477"/>
      <c r="H135" s="477"/>
      <c r="I135" s="477"/>
      <c r="J135" s="477"/>
    </row>
    <row r="136" spans="2:10" x14ac:dyDescent="0.3">
      <c r="B136" s="476"/>
      <c r="C136" s="476"/>
      <c r="D136" s="476"/>
      <c r="E136" s="477"/>
      <c r="F136" s="477"/>
      <c r="G136" s="477"/>
      <c r="H136" s="477"/>
      <c r="I136" s="477"/>
      <c r="J136" s="477"/>
    </row>
    <row r="137" spans="2:10" x14ac:dyDescent="0.3">
      <c r="B137" s="476"/>
      <c r="C137" s="476"/>
      <c r="D137" s="476"/>
      <c r="E137" s="477"/>
      <c r="F137" s="477"/>
      <c r="G137" s="477"/>
      <c r="H137" s="477"/>
      <c r="I137" s="477"/>
      <c r="J137" s="477"/>
    </row>
    <row r="138" spans="2:10" x14ac:dyDescent="0.3">
      <c r="B138" s="476"/>
      <c r="C138" s="476"/>
      <c r="D138" s="476"/>
      <c r="E138" s="477"/>
      <c r="F138" s="477"/>
      <c r="G138" s="477"/>
      <c r="H138" s="477"/>
      <c r="I138" s="477"/>
      <c r="J138" s="477"/>
    </row>
    <row r="139" spans="2:10" x14ac:dyDescent="0.3">
      <c r="B139" s="476"/>
      <c r="C139" s="476"/>
      <c r="D139" s="476"/>
      <c r="E139" s="477"/>
      <c r="F139" s="477"/>
      <c r="G139" s="477"/>
      <c r="H139" s="477"/>
      <c r="I139" s="477"/>
      <c r="J139" s="477"/>
    </row>
    <row r="140" spans="2:10" x14ac:dyDescent="0.3">
      <c r="B140" s="476"/>
      <c r="C140" s="476"/>
      <c r="D140" s="476"/>
      <c r="E140" s="477"/>
      <c r="F140" s="477"/>
      <c r="G140" s="477"/>
      <c r="H140" s="477"/>
      <c r="I140" s="477"/>
      <c r="J140" s="477"/>
    </row>
    <row r="141" spans="2:10" x14ac:dyDescent="0.3">
      <c r="B141" s="476"/>
      <c r="C141" s="476"/>
      <c r="D141" s="476"/>
      <c r="E141" s="477"/>
      <c r="F141" s="477"/>
      <c r="G141" s="477"/>
      <c r="H141" s="477"/>
      <c r="I141" s="477"/>
      <c r="J141" s="477"/>
    </row>
    <row r="142" spans="2:10" x14ac:dyDescent="0.3">
      <c r="B142" s="476"/>
      <c r="C142" s="476"/>
      <c r="D142" s="476"/>
      <c r="E142" s="477"/>
      <c r="F142" s="477"/>
      <c r="G142" s="477"/>
      <c r="H142" s="477"/>
      <c r="I142" s="477"/>
      <c r="J142" s="477"/>
    </row>
    <row r="143" spans="2:10" x14ac:dyDescent="0.3">
      <c r="B143" s="476"/>
      <c r="C143" s="476"/>
      <c r="D143" s="476"/>
      <c r="E143" s="477"/>
      <c r="F143" s="477"/>
      <c r="G143" s="477"/>
      <c r="H143" s="477"/>
      <c r="I143" s="477"/>
      <c r="J143" s="477"/>
    </row>
    <row r="144" spans="2:10" x14ac:dyDescent="0.3">
      <c r="B144" s="476"/>
      <c r="C144" s="476"/>
      <c r="D144" s="476"/>
      <c r="E144" s="477"/>
      <c r="F144" s="477"/>
      <c r="G144" s="477"/>
      <c r="H144" s="477"/>
      <c r="I144" s="477"/>
      <c r="J144" s="477"/>
    </row>
    <row r="145" spans="2:10" x14ac:dyDescent="0.3">
      <c r="B145" s="476"/>
      <c r="C145" s="476"/>
      <c r="D145" s="476"/>
      <c r="E145" s="477"/>
      <c r="F145" s="477"/>
      <c r="G145" s="477"/>
      <c r="H145" s="477"/>
      <c r="I145" s="477"/>
      <c r="J145" s="477"/>
    </row>
    <row r="146" spans="2:10" x14ac:dyDescent="0.3">
      <c r="B146" s="476"/>
      <c r="C146" s="476"/>
      <c r="D146" s="476"/>
      <c r="E146" s="477"/>
      <c r="F146" s="477"/>
      <c r="G146" s="477"/>
      <c r="H146" s="477"/>
      <c r="I146" s="477"/>
      <c r="J146" s="477"/>
    </row>
    <row r="147" spans="2:10" x14ac:dyDescent="0.3">
      <c r="B147" s="476"/>
      <c r="C147" s="476"/>
      <c r="D147" s="476"/>
      <c r="E147" s="477"/>
      <c r="F147" s="477"/>
      <c r="G147" s="477"/>
      <c r="H147" s="477"/>
      <c r="I147" s="477"/>
      <c r="J147" s="477"/>
    </row>
    <row r="148" spans="2:10" x14ac:dyDescent="0.3">
      <c r="B148" s="476"/>
      <c r="C148" s="476"/>
      <c r="D148" s="476"/>
      <c r="E148" s="477"/>
      <c r="F148" s="477"/>
      <c r="G148" s="477"/>
      <c r="H148" s="477"/>
      <c r="I148" s="477"/>
      <c r="J148" s="477"/>
    </row>
    <row r="149" spans="2:10" x14ac:dyDescent="0.3">
      <c r="B149" s="476"/>
      <c r="C149" s="476"/>
      <c r="D149" s="476"/>
      <c r="E149" s="477"/>
      <c r="F149" s="477"/>
      <c r="G149" s="477"/>
      <c r="H149" s="477"/>
      <c r="I149" s="477"/>
      <c r="J149" s="477"/>
    </row>
    <row r="150" spans="2:10" x14ac:dyDescent="0.3">
      <c r="B150" s="476"/>
      <c r="C150" s="476"/>
      <c r="D150" s="476"/>
      <c r="E150" s="477"/>
      <c r="F150" s="477"/>
      <c r="G150" s="477"/>
      <c r="H150" s="477"/>
      <c r="I150" s="477"/>
      <c r="J150" s="477"/>
    </row>
    <row r="151" spans="2:10" x14ac:dyDescent="0.3">
      <c r="B151" s="476"/>
      <c r="C151" s="476"/>
      <c r="D151" s="476"/>
      <c r="E151" s="477"/>
      <c r="F151" s="477"/>
      <c r="G151" s="477"/>
      <c r="H151" s="477"/>
      <c r="I151" s="477"/>
      <c r="J151" s="477"/>
    </row>
    <row r="152" spans="2:10" x14ac:dyDescent="0.3">
      <c r="B152" s="476"/>
      <c r="C152" s="476"/>
      <c r="D152" s="476"/>
      <c r="E152" s="477"/>
      <c r="F152" s="477"/>
      <c r="G152" s="477"/>
      <c r="H152" s="477"/>
      <c r="I152" s="477"/>
      <c r="J152" s="477"/>
    </row>
    <row r="153" spans="2:10" x14ac:dyDescent="0.3">
      <c r="B153" s="476"/>
      <c r="C153" s="476"/>
      <c r="D153" s="476"/>
      <c r="E153" s="477"/>
      <c r="F153" s="477"/>
      <c r="G153" s="477"/>
      <c r="H153" s="477"/>
      <c r="I153" s="477"/>
      <c r="J153" s="477"/>
    </row>
    <row r="154" spans="2:10" x14ac:dyDescent="0.3">
      <c r="B154" s="476"/>
      <c r="C154" s="476"/>
      <c r="D154" s="476"/>
      <c r="E154" s="477"/>
      <c r="F154" s="477"/>
      <c r="G154" s="477"/>
      <c r="H154" s="477"/>
      <c r="I154" s="477"/>
      <c r="J154" s="477"/>
    </row>
    <row r="155" spans="2:10" x14ac:dyDescent="0.3">
      <c r="B155" s="476"/>
      <c r="C155" s="476"/>
      <c r="D155" s="476"/>
      <c r="E155" s="477"/>
      <c r="F155" s="477"/>
      <c r="G155" s="477"/>
      <c r="H155" s="477"/>
      <c r="I155" s="477"/>
      <c r="J155" s="477"/>
    </row>
    <row r="156" spans="2:10" x14ac:dyDescent="0.3">
      <c r="B156" s="476"/>
      <c r="C156" s="476"/>
      <c r="D156" s="476"/>
      <c r="E156" s="477"/>
      <c r="F156" s="477"/>
      <c r="G156" s="477"/>
      <c r="H156" s="477"/>
      <c r="I156" s="477"/>
      <c r="J156" s="477"/>
    </row>
    <row r="157" spans="2:10" x14ac:dyDescent="0.3">
      <c r="B157" s="476"/>
      <c r="C157" s="476"/>
      <c r="D157" s="476"/>
      <c r="E157" s="477"/>
      <c r="F157" s="477"/>
      <c r="G157" s="477"/>
      <c r="H157" s="477"/>
      <c r="I157" s="477"/>
      <c r="J157" s="477"/>
    </row>
    <row r="158" spans="2:10" x14ac:dyDescent="0.3">
      <c r="B158" s="476"/>
      <c r="C158" s="476"/>
      <c r="D158" s="476"/>
      <c r="E158" s="477"/>
      <c r="F158" s="477"/>
      <c r="G158" s="477"/>
      <c r="H158" s="477"/>
      <c r="I158" s="477"/>
      <c r="J158" s="477"/>
    </row>
    <row r="159" spans="2:10" x14ac:dyDescent="0.3">
      <c r="B159" s="476"/>
      <c r="C159" s="476"/>
      <c r="D159" s="476"/>
      <c r="E159" s="477"/>
      <c r="F159" s="477"/>
      <c r="G159" s="477"/>
      <c r="H159" s="477"/>
      <c r="I159" s="477"/>
      <c r="J159" s="477"/>
    </row>
    <row r="160" spans="2:10" x14ac:dyDescent="0.3">
      <c r="B160" s="476"/>
      <c r="C160" s="476"/>
      <c r="D160" s="476"/>
      <c r="E160" s="477"/>
      <c r="F160" s="477"/>
      <c r="G160" s="477"/>
      <c r="H160" s="477"/>
      <c r="I160" s="477"/>
      <c r="J160" s="477"/>
    </row>
    <row r="161" spans="2:10" x14ac:dyDescent="0.3">
      <c r="B161" s="476"/>
      <c r="C161" s="476"/>
      <c r="D161" s="476"/>
      <c r="E161" s="477"/>
      <c r="F161" s="477"/>
      <c r="G161" s="477"/>
      <c r="H161" s="477"/>
      <c r="I161" s="477"/>
      <c r="J161" s="477"/>
    </row>
    <row r="162" spans="2:10" x14ac:dyDescent="0.3">
      <c r="B162" s="476"/>
      <c r="C162" s="476"/>
      <c r="D162" s="476"/>
      <c r="E162" s="477"/>
      <c r="F162" s="477"/>
      <c r="G162" s="477"/>
      <c r="H162" s="477"/>
      <c r="I162" s="477"/>
      <c r="J162" s="477"/>
    </row>
    <row r="163" spans="2:10" x14ac:dyDescent="0.3">
      <c r="B163" s="476"/>
      <c r="C163" s="476"/>
      <c r="D163" s="476"/>
      <c r="E163" s="477"/>
      <c r="F163" s="477"/>
      <c r="G163" s="477"/>
      <c r="H163" s="477"/>
      <c r="I163" s="477"/>
      <c r="J163" s="477"/>
    </row>
    <row r="164" spans="2:10" x14ac:dyDescent="0.3">
      <c r="B164" s="476"/>
      <c r="C164" s="476"/>
      <c r="D164" s="476"/>
      <c r="E164" s="477"/>
      <c r="F164" s="477"/>
      <c r="G164" s="477"/>
      <c r="H164" s="477"/>
      <c r="I164" s="477"/>
      <c r="J164" s="477"/>
    </row>
    <row r="165" spans="2:10" x14ac:dyDescent="0.3">
      <c r="B165" s="476"/>
      <c r="C165" s="476"/>
      <c r="D165" s="476"/>
      <c r="E165" s="477"/>
      <c r="F165" s="477"/>
      <c r="G165" s="477"/>
      <c r="H165" s="477"/>
      <c r="I165" s="477"/>
      <c r="J165" s="477"/>
    </row>
    <row r="166" spans="2:10" x14ac:dyDescent="0.3">
      <c r="B166" s="476"/>
      <c r="C166" s="476"/>
      <c r="D166" s="476"/>
      <c r="E166" s="477"/>
      <c r="F166" s="477"/>
      <c r="G166" s="477"/>
      <c r="H166" s="477"/>
      <c r="I166" s="477"/>
      <c r="J166" s="477"/>
    </row>
    <row r="167" spans="2:10" x14ac:dyDescent="0.3">
      <c r="B167" s="476"/>
      <c r="C167" s="476"/>
      <c r="D167" s="476"/>
      <c r="E167" s="477"/>
      <c r="F167" s="477"/>
      <c r="G167" s="477"/>
      <c r="H167" s="477"/>
      <c r="I167" s="477"/>
      <c r="J167" s="477"/>
    </row>
    <row r="168" spans="2:10" x14ac:dyDescent="0.3">
      <c r="B168" s="476"/>
      <c r="C168" s="476"/>
      <c r="D168" s="476"/>
      <c r="E168" s="477"/>
      <c r="F168" s="477"/>
      <c r="G168" s="477"/>
      <c r="H168" s="477"/>
      <c r="I168" s="477"/>
      <c r="J168" s="477"/>
    </row>
    <row r="169" spans="2:10" x14ac:dyDescent="0.3">
      <c r="B169" s="476"/>
      <c r="C169" s="476"/>
      <c r="D169" s="476"/>
      <c r="E169" s="477"/>
      <c r="F169" s="477"/>
      <c r="G169" s="477"/>
      <c r="H169" s="477"/>
      <c r="I169" s="477"/>
      <c r="J169" s="477"/>
    </row>
    <row r="170" spans="2:10" x14ac:dyDescent="0.3">
      <c r="B170" s="476"/>
      <c r="C170" s="476"/>
      <c r="D170" s="476"/>
      <c r="E170" s="477"/>
      <c r="F170" s="477"/>
      <c r="G170" s="477"/>
      <c r="H170" s="477"/>
      <c r="I170" s="477"/>
      <c r="J170" s="477"/>
    </row>
    <row r="171" spans="2:10" x14ac:dyDescent="0.3">
      <c r="B171" s="476"/>
      <c r="C171" s="476"/>
      <c r="D171" s="476"/>
      <c r="E171" s="477"/>
      <c r="F171" s="477"/>
      <c r="G171" s="477"/>
      <c r="H171" s="477"/>
      <c r="I171" s="477"/>
      <c r="J171" s="477"/>
    </row>
    <row r="172" spans="2:10" x14ac:dyDescent="0.3">
      <c r="B172" s="476"/>
      <c r="C172" s="476"/>
      <c r="D172" s="476"/>
      <c r="E172" s="477"/>
      <c r="F172" s="477"/>
      <c r="G172" s="477"/>
      <c r="H172" s="477"/>
      <c r="I172" s="477"/>
      <c r="J172" s="477"/>
    </row>
    <row r="173" spans="2:10" x14ac:dyDescent="0.3">
      <c r="B173" s="476"/>
      <c r="C173" s="476"/>
      <c r="D173" s="476"/>
      <c r="E173" s="477"/>
      <c r="F173" s="477"/>
      <c r="G173" s="477"/>
      <c r="H173" s="477"/>
      <c r="I173" s="477"/>
      <c r="J173" s="477"/>
    </row>
    <row r="174" spans="2:10" x14ac:dyDescent="0.3">
      <c r="B174" s="476"/>
      <c r="C174" s="476"/>
      <c r="D174" s="476"/>
      <c r="E174" s="477"/>
      <c r="F174" s="477"/>
      <c r="G174" s="477"/>
      <c r="H174" s="477"/>
      <c r="I174" s="477"/>
      <c r="J174" s="477"/>
    </row>
    <row r="175" spans="2:10" x14ac:dyDescent="0.3">
      <c r="B175" s="476"/>
      <c r="C175" s="476"/>
      <c r="D175" s="476"/>
      <c r="E175" s="477"/>
      <c r="F175" s="477"/>
      <c r="G175" s="477"/>
      <c r="H175" s="477"/>
      <c r="I175" s="477"/>
      <c r="J175" s="477"/>
    </row>
    <row r="176" spans="2:10" x14ac:dyDescent="0.3">
      <c r="B176" s="476"/>
      <c r="C176" s="476"/>
      <c r="D176" s="476"/>
      <c r="E176" s="477"/>
      <c r="F176" s="477"/>
      <c r="G176" s="477"/>
      <c r="H176" s="477"/>
      <c r="I176" s="477"/>
      <c r="J176" s="477"/>
    </row>
    <row r="177" spans="2:10" x14ac:dyDescent="0.3">
      <c r="B177" s="476"/>
      <c r="C177" s="476"/>
      <c r="D177" s="476"/>
      <c r="E177" s="477"/>
      <c r="F177" s="477"/>
      <c r="G177" s="477"/>
      <c r="H177" s="477"/>
      <c r="I177" s="477"/>
      <c r="J177" s="477"/>
    </row>
    <row r="178" spans="2:10" x14ac:dyDescent="0.3">
      <c r="B178" s="476"/>
      <c r="C178" s="476"/>
      <c r="D178" s="476"/>
      <c r="E178" s="477"/>
      <c r="F178" s="477"/>
      <c r="G178" s="477"/>
      <c r="H178" s="477"/>
      <c r="I178" s="477"/>
      <c r="J178" s="477"/>
    </row>
    <row r="179" spans="2:10" x14ac:dyDescent="0.3">
      <c r="B179" s="476"/>
      <c r="C179" s="476"/>
      <c r="D179" s="476"/>
      <c r="E179" s="477"/>
      <c r="F179" s="477"/>
      <c r="G179" s="477"/>
      <c r="H179" s="477"/>
      <c r="I179" s="477"/>
      <c r="J179" s="477"/>
    </row>
    <row r="180" spans="2:10" x14ac:dyDescent="0.3">
      <c r="B180" s="476"/>
      <c r="C180" s="476"/>
      <c r="D180" s="476"/>
      <c r="E180" s="477"/>
      <c r="F180" s="477"/>
      <c r="G180" s="477"/>
      <c r="H180" s="477"/>
      <c r="I180" s="477"/>
      <c r="J180" s="477"/>
    </row>
    <row r="181" spans="2:10" x14ac:dyDescent="0.3">
      <c r="B181" s="476"/>
      <c r="C181" s="476"/>
      <c r="D181" s="476"/>
      <c r="E181" s="477"/>
      <c r="F181" s="477"/>
      <c r="G181" s="477"/>
      <c r="H181" s="477"/>
      <c r="I181" s="477"/>
      <c r="J181" s="477"/>
    </row>
    <row r="182" spans="2:10" x14ac:dyDescent="0.3">
      <c r="B182" s="476"/>
      <c r="C182" s="476"/>
      <c r="D182" s="476"/>
      <c r="E182" s="477"/>
      <c r="F182" s="477"/>
      <c r="G182" s="477"/>
      <c r="H182" s="477"/>
      <c r="I182" s="477"/>
      <c r="J182" s="477"/>
    </row>
    <row r="183" spans="2:10" x14ac:dyDescent="0.3">
      <c r="B183" s="476"/>
      <c r="C183" s="476"/>
      <c r="D183" s="476"/>
      <c r="E183" s="477"/>
      <c r="F183" s="477"/>
      <c r="G183" s="477"/>
      <c r="H183" s="477"/>
      <c r="I183" s="477"/>
      <c r="J183" s="477"/>
    </row>
    <row r="184" spans="2:10" x14ac:dyDescent="0.3">
      <c r="B184" s="476"/>
      <c r="C184" s="476"/>
      <c r="D184" s="476"/>
      <c r="E184" s="477"/>
      <c r="F184" s="477"/>
      <c r="G184" s="477"/>
      <c r="H184" s="477"/>
      <c r="I184" s="477"/>
      <c r="J184" s="477"/>
    </row>
    <row r="185" spans="2:10" x14ac:dyDescent="0.3">
      <c r="B185" s="476"/>
      <c r="C185" s="476"/>
      <c r="D185" s="476"/>
      <c r="E185" s="477"/>
      <c r="F185" s="477"/>
      <c r="G185" s="477"/>
      <c r="H185" s="477"/>
      <c r="I185" s="477"/>
      <c r="J185" s="477"/>
    </row>
    <row r="186" spans="2:10" x14ac:dyDescent="0.3">
      <c r="B186" s="476"/>
      <c r="C186" s="476"/>
      <c r="D186" s="476"/>
      <c r="E186" s="477"/>
      <c r="F186" s="477"/>
      <c r="G186" s="477"/>
      <c r="H186" s="477"/>
      <c r="I186" s="477"/>
      <c r="J186" s="477"/>
    </row>
    <row r="187" spans="2:10" x14ac:dyDescent="0.3">
      <c r="B187" s="476">
        <v>0</v>
      </c>
      <c r="C187" s="476">
        <v>0</v>
      </c>
      <c r="D187" s="476">
        <v>0</v>
      </c>
      <c r="E187" s="477">
        <v>0</v>
      </c>
      <c r="F187" s="477">
        <v>0</v>
      </c>
      <c r="G187" s="477">
        <v>0</v>
      </c>
      <c r="H187" s="477">
        <v>0</v>
      </c>
      <c r="I187" s="477">
        <v>0</v>
      </c>
      <c r="J187" s="477">
        <v>0</v>
      </c>
    </row>
    <row r="188" spans="2:10" x14ac:dyDescent="0.3">
      <c r="B188" s="476">
        <v>0</v>
      </c>
      <c r="C188" s="476">
        <v>0</v>
      </c>
      <c r="D188" s="476">
        <v>0</v>
      </c>
      <c r="E188" s="477">
        <v>0</v>
      </c>
      <c r="F188" s="477">
        <v>0</v>
      </c>
      <c r="G188" s="477">
        <v>0</v>
      </c>
      <c r="H188" s="477">
        <v>0</v>
      </c>
      <c r="I188" s="477">
        <v>0</v>
      </c>
      <c r="J188" s="477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J240"/>
  <sheetViews>
    <sheetView showGridLines="0" showZeros="0" view="pageBreakPreview" zoomScaleNormal="130" zoomScaleSheetLayoutView="100" workbookViewId="0"/>
  </sheetViews>
  <sheetFormatPr baseColWidth="10" defaultColWidth="11.42578125" defaultRowHeight="15" x14ac:dyDescent="0.3"/>
  <cols>
    <col min="1" max="1" width="14.140625" style="346" customWidth="1"/>
    <col min="2" max="10" width="9.7109375" style="347" customWidth="1"/>
    <col min="11" max="16384" width="11.42578125" style="347"/>
  </cols>
  <sheetData>
    <row r="3" spans="1:10" ht="18.75" x14ac:dyDescent="0.3">
      <c r="A3" s="349" t="s">
        <v>220</v>
      </c>
      <c r="B3" s="350"/>
      <c r="C3" s="350"/>
      <c r="D3" s="350"/>
      <c r="E3" s="350"/>
      <c r="F3" s="350"/>
      <c r="G3" s="350"/>
      <c r="H3" s="350"/>
      <c r="I3" s="350"/>
      <c r="J3" s="350"/>
    </row>
    <row r="4" spans="1:10" ht="18.75" x14ac:dyDescent="0.3">
      <c r="A4" s="349" t="s">
        <v>221</v>
      </c>
      <c r="B4" s="350"/>
      <c r="C4" s="350"/>
      <c r="D4" s="350"/>
      <c r="E4" s="350"/>
      <c r="F4" s="350"/>
      <c r="G4" s="350"/>
      <c r="H4" s="350"/>
      <c r="I4" s="350"/>
      <c r="J4" s="350"/>
    </row>
    <row r="5" spans="1:10" ht="14.45" customHeight="1" x14ac:dyDescent="0.3">
      <c r="A5" s="352"/>
      <c r="B5" s="353"/>
      <c r="C5" s="354" t="s">
        <v>155</v>
      </c>
      <c r="D5" s="355"/>
      <c r="E5" s="356"/>
      <c r="F5" s="357" t="s">
        <v>156</v>
      </c>
      <c r="G5" s="358"/>
      <c r="H5" s="353"/>
      <c r="I5" s="354" t="s">
        <v>157</v>
      </c>
      <c r="J5" s="359"/>
    </row>
    <row r="6" spans="1:10" ht="16.149999999999999" customHeight="1" x14ac:dyDescent="0.3">
      <c r="A6" s="360"/>
      <c r="B6" s="361" t="s">
        <v>158</v>
      </c>
      <c r="C6" s="361" t="s">
        <v>41</v>
      </c>
      <c r="D6" s="361" t="s">
        <v>42</v>
      </c>
      <c r="E6" s="362" t="s">
        <v>40</v>
      </c>
      <c r="F6" s="362" t="s">
        <v>41</v>
      </c>
      <c r="G6" s="362" t="s">
        <v>42</v>
      </c>
      <c r="H6" s="361" t="s">
        <v>40</v>
      </c>
      <c r="I6" s="361" t="s">
        <v>41</v>
      </c>
      <c r="J6" s="363" t="s">
        <v>42</v>
      </c>
    </row>
    <row r="7" spans="1:10" ht="6" customHeight="1" x14ac:dyDescent="0.3">
      <c r="A7" s="364"/>
      <c r="B7" s="365"/>
      <c r="C7" s="365"/>
      <c r="D7" s="365"/>
      <c r="E7" s="397"/>
      <c r="F7" s="397"/>
      <c r="G7" s="397"/>
      <c r="H7" s="365"/>
      <c r="I7" s="365"/>
      <c r="J7" s="365"/>
    </row>
    <row r="8" spans="1:10" ht="15" customHeight="1" x14ac:dyDescent="0.3">
      <c r="A8" s="375" t="s">
        <v>159</v>
      </c>
      <c r="B8" s="401">
        <v>-0.97109923698041334</v>
      </c>
      <c r="C8" s="401">
        <v>-0.25491602766147625</v>
      </c>
      <c r="D8" s="401">
        <v>-1.477162414630764</v>
      </c>
      <c r="E8" s="402">
        <v>-1.6459617890873468</v>
      </c>
      <c r="F8" s="402">
        <v>0.11230164529602252</v>
      </c>
      <c r="G8" s="402">
        <v>-3.1731556179118439</v>
      </c>
      <c r="H8" s="401">
        <v>-0.8326388868511938</v>
      </c>
      <c r="I8" s="401">
        <v>-0.34168337219678779</v>
      </c>
      <c r="J8" s="403">
        <v>-1.1649132388413477</v>
      </c>
    </row>
    <row r="9" spans="1:10" ht="15" customHeight="1" x14ac:dyDescent="0.3">
      <c r="A9" s="369" t="s">
        <v>160</v>
      </c>
      <c r="B9" s="398">
        <v>-1.3071595359132149</v>
      </c>
      <c r="C9" s="398">
        <v>-0.75355180209156569</v>
      </c>
      <c r="D9" s="398">
        <v>-1.6975707882819244</v>
      </c>
      <c r="E9" s="399">
        <v>-2.5839399434122585</v>
      </c>
      <c r="F9" s="399">
        <v>-1.2032085561497325</v>
      </c>
      <c r="G9" s="399">
        <v>-3.7913742541222364</v>
      </c>
      <c r="H9" s="398">
        <v>-1.0390527711814055</v>
      </c>
      <c r="I9" s="398">
        <v>-0.64409559234215497</v>
      </c>
      <c r="J9" s="400">
        <v>-1.3050480573881309</v>
      </c>
    </row>
    <row r="10" spans="1:10" ht="15" customHeight="1" x14ac:dyDescent="0.3">
      <c r="A10" s="379" t="s">
        <v>161</v>
      </c>
      <c r="B10" s="404">
        <v>9.0083082341346632</v>
      </c>
      <c r="C10" s="404">
        <v>14.194146375710753</v>
      </c>
      <c r="D10" s="404">
        <v>5.3848084764169677</v>
      </c>
      <c r="E10" s="405">
        <v>11.99184930105087</v>
      </c>
      <c r="F10" s="405">
        <v>14.747759771210678</v>
      </c>
      <c r="G10" s="405">
        <v>9.5800310346553648</v>
      </c>
      <c r="H10" s="404">
        <v>8.3858086885746861</v>
      </c>
      <c r="I10" s="404">
        <v>14.059297058367321</v>
      </c>
      <c r="J10" s="406">
        <v>4.6071132963238357</v>
      </c>
    </row>
    <row r="11" spans="1:10" ht="15" customHeight="1" x14ac:dyDescent="0.3">
      <c r="A11" s="383" t="s">
        <v>162</v>
      </c>
      <c r="B11" s="398">
        <v>21.103937771489516</v>
      </c>
      <c r="C11" s="398">
        <v>29.313363743043087</v>
      </c>
      <c r="D11" s="398">
        <v>15.386801568805774</v>
      </c>
      <c r="E11" s="399">
        <v>33.190188912882618</v>
      </c>
      <c r="F11" s="399">
        <v>38.361453601557436</v>
      </c>
      <c r="G11" s="399">
        <v>28.688102031016072</v>
      </c>
      <c r="H11" s="398">
        <v>18.67288227874727</v>
      </c>
      <c r="I11" s="398">
        <v>27.193037481418962</v>
      </c>
      <c r="J11" s="400">
        <v>13.005089621597698</v>
      </c>
    </row>
    <row r="12" spans="1:10" ht="15" customHeight="1" x14ac:dyDescent="0.3">
      <c r="A12" s="383" t="s">
        <v>163</v>
      </c>
      <c r="B12" s="398">
        <v>25.273170144027045</v>
      </c>
      <c r="C12" s="398">
        <v>33.201312427447135</v>
      </c>
      <c r="D12" s="398">
        <v>19.850340054213998</v>
      </c>
      <c r="E12" s="399">
        <v>42.254358318127601</v>
      </c>
      <c r="F12" s="399">
        <v>47.840635336302917</v>
      </c>
      <c r="G12" s="399">
        <v>37.466674001136838</v>
      </c>
      <c r="H12" s="398">
        <v>21.931263536671484</v>
      </c>
      <c r="I12" s="398">
        <v>29.837608358592838</v>
      </c>
      <c r="J12" s="400">
        <v>16.763110911738735</v>
      </c>
    </row>
    <row r="13" spans="1:10" ht="15" customHeight="1" x14ac:dyDescent="0.3">
      <c r="A13" s="369" t="s">
        <v>164</v>
      </c>
      <c r="B13" s="398">
        <v>28.093011009766933</v>
      </c>
      <c r="C13" s="398">
        <v>35.212584643070599</v>
      </c>
      <c r="D13" s="398">
        <v>23.26885955396828</v>
      </c>
      <c r="E13" s="399">
        <v>53.579587616832171</v>
      </c>
      <c r="F13" s="399">
        <v>59.425213520555872</v>
      </c>
      <c r="G13" s="399">
        <v>48.584416990088599</v>
      </c>
      <c r="H13" s="398">
        <v>23.271467993302675</v>
      </c>
      <c r="I13" s="398">
        <v>29.844132397191576</v>
      </c>
      <c r="J13" s="400">
        <v>19.013371558828233</v>
      </c>
    </row>
    <row r="14" spans="1:10" s="368" customFormat="1" ht="15" customHeight="1" x14ac:dyDescent="0.3">
      <c r="A14" s="369" t="s">
        <v>165</v>
      </c>
      <c r="B14" s="398">
        <v>25.290318595831284</v>
      </c>
      <c r="C14" s="398">
        <v>31.152079718073438</v>
      </c>
      <c r="D14" s="398">
        <v>21.31763295386045</v>
      </c>
      <c r="E14" s="399">
        <v>46.028039833934365</v>
      </c>
      <c r="F14" s="399">
        <v>52.25010340548738</v>
      </c>
      <c r="G14" s="399">
        <v>40.802581352353826</v>
      </c>
      <c r="H14" s="398">
        <v>21.390438677678386</v>
      </c>
      <c r="I14" s="398">
        <v>26.556291589623353</v>
      </c>
      <c r="J14" s="400">
        <v>18.030649988898706</v>
      </c>
    </row>
    <row r="15" spans="1:10" ht="15" customHeight="1" x14ac:dyDescent="0.3">
      <c r="A15" s="369" t="s">
        <v>166</v>
      </c>
      <c r="B15" s="398">
        <v>24.039697253966661</v>
      </c>
      <c r="C15" s="398">
        <v>28.645460098209437</v>
      </c>
      <c r="D15" s="398">
        <v>20.879618273673927</v>
      </c>
      <c r="E15" s="399">
        <v>43.07671186967643</v>
      </c>
      <c r="F15" s="399">
        <v>49.270258463129551</v>
      </c>
      <c r="G15" s="399">
        <v>37.949777671174743</v>
      </c>
      <c r="H15" s="398">
        <v>20.371346552379453</v>
      </c>
      <c r="I15" s="398">
        <v>24.123739752856689</v>
      </c>
      <c r="J15" s="400">
        <v>17.889884835946642</v>
      </c>
    </row>
    <row r="16" spans="1:10" s="374" customFormat="1" ht="15" customHeight="1" x14ac:dyDescent="0.3">
      <c r="A16" s="369" t="s">
        <v>167</v>
      </c>
      <c r="B16" s="398">
        <v>22.624655365389803</v>
      </c>
      <c r="C16" s="398">
        <v>27.501838940770117</v>
      </c>
      <c r="D16" s="398">
        <v>19.28948802919205</v>
      </c>
      <c r="E16" s="399">
        <v>37.670004095673391</v>
      </c>
      <c r="F16" s="399">
        <v>43.136168909364784</v>
      </c>
      <c r="G16" s="399">
        <v>33.04594437266622</v>
      </c>
      <c r="H16" s="398">
        <v>19.56779247162698</v>
      </c>
      <c r="I16" s="398">
        <v>23.821329901194304</v>
      </c>
      <c r="J16" s="400">
        <v>16.784649499534339</v>
      </c>
    </row>
    <row r="17" spans="1:10" s="374" customFormat="1" ht="15" customHeight="1" x14ac:dyDescent="0.3">
      <c r="A17" s="369" t="s">
        <v>168</v>
      </c>
      <c r="B17" s="398">
        <v>20.404454977705285</v>
      </c>
      <c r="C17" s="398">
        <v>24.431558954312315</v>
      </c>
      <c r="D17" s="398">
        <v>17.601234466422063</v>
      </c>
      <c r="E17" s="399">
        <v>33.16557524303493</v>
      </c>
      <c r="F17" s="399">
        <v>37.231622379417225</v>
      </c>
      <c r="G17" s="399">
        <v>29.621708463684215</v>
      </c>
      <c r="H17" s="398">
        <v>17.720564850169971</v>
      </c>
      <c r="I17" s="398">
        <v>21.287786893857628</v>
      </c>
      <c r="J17" s="400">
        <v>15.354469633857782</v>
      </c>
    </row>
    <row r="18" spans="1:10" s="374" customFormat="1" ht="15" customHeight="1" x14ac:dyDescent="0.3">
      <c r="A18" s="369" t="s">
        <v>169</v>
      </c>
      <c r="B18" s="398">
        <v>20.421839393856015</v>
      </c>
      <c r="C18" s="398">
        <v>23.630212357116946</v>
      </c>
      <c r="D18" s="398">
        <v>18.173696542086194</v>
      </c>
      <c r="E18" s="399">
        <v>34.340625039582946</v>
      </c>
      <c r="F18" s="399">
        <v>36.763742320411325</v>
      </c>
      <c r="G18" s="399">
        <v>32.196273317347867</v>
      </c>
      <c r="H18" s="398">
        <v>17.514298555270422</v>
      </c>
      <c r="I18" s="398">
        <v>20.410174706491581</v>
      </c>
      <c r="J18" s="400">
        <v>15.583674317952012</v>
      </c>
    </row>
    <row r="19" spans="1:10" s="374" customFormat="1" ht="15" customHeight="1" x14ac:dyDescent="0.3">
      <c r="A19" s="384" t="s">
        <v>170</v>
      </c>
      <c r="B19" s="407">
        <v>22.902100609905471</v>
      </c>
      <c r="C19" s="407">
        <v>25.189777746997134</v>
      </c>
      <c r="D19" s="407">
        <v>21.246190488385793</v>
      </c>
      <c r="E19" s="408">
        <v>40.832324882707965</v>
      </c>
      <c r="F19" s="408">
        <v>42.872116137582076</v>
      </c>
      <c r="G19" s="408">
        <v>38.984542964302214</v>
      </c>
      <c r="H19" s="407">
        <v>19.343455447003617</v>
      </c>
      <c r="I19" s="407">
        <v>21.11043273876416</v>
      </c>
      <c r="J19" s="409">
        <v>18.121113772961667</v>
      </c>
    </row>
    <row r="20" spans="1:10" s="374" customFormat="1" ht="6" customHeight="1" x14ac:dyDescent="0.3">
      <c r="A20" s="388"/>
      <c r="B20" s="410">
        <v>0</v>
      </c>
      <c r="C20" s="410">
        <v>0</v>
      </c>
      <c r="D20" s="410">
        <v>0</v>
      </c>
      <c r="E20" s="411">
        <v>0</v>
      </c>
      <c r="F20" s="411">
        <v>0</v>
      </c>
      <c r="G20" s="411">
        <v>0</v>
      </c>
      <c r="H20" s="410">
        <v>0</v>
      </c>
      <c r="I20" s="410">
        <v>0</v>
      </c>
      <c r="J20" s="410">
        <v>0</v>
      </c>
    </row>
    <row r="21" spans="1:10" s="374" customFormat="1" ht="15" customHeight="1" x14ac:dyDescent="0.3">
      <c r="A21" s="375" t="s">
        <v>171</v>
      </c>
      <c r="B21" s="401">
        <v>21.835651456903555</v>
      </c>
      <c r="C21" s="401">
        <v>24.613332547274094</v>
      </c>
      <c r="D21" s="401">
        <v>19.848561290081097</v>
      </c>
      <c r="E21" s="402">
        <v>36.073738280724591</v>
      </c>
      <c r="F21" s="402">
        <v>38.417477891404737</v>
      </c>
      <c r="G21" s="402">
        <v>33.968936299403843</v>
      </c>
      <c r="H21" s="401">
        <v>18.938406792788083</v>
      </c>
      <c r="I21" s="401">
        <v>21.336787413579607</v>
      </c>
      <c r="J21" s="403">
        <v>17.301683802971592</v>
      </c>
    </row>
    <row r="22" spans="1:10" s="374" customFormat="1" ht="15" customHeight="1" x14ac:dyDescent="0.3">
      <c r="A22" s="369" t="s">
        <v>172</v>
      </c>
      <c r="B22" s="398">
        <v>23.497564884303891</v>
      </c>
      <c r="C22" s="398">
        <v>26.225300468527195</v>
      </c>
      <c r="D22" s="398">
        <v>21.555457809619043</v>
      </c>
      <c r="E22" s="399">
        <v>37.301949838682411</v>
      </c>
      <c r="F22" s="399">
        <v>39.276428821212996</v>
      </c>
      <c r="G22" s="399">
        <v>35.528839917805037</v>
      </c>
      <c r="H22" s="398">
        <v>20.644081544951099</v>
      </c>
      <c r="I22" s="398">
        <v>23.066250433576137</v>
      </c>
      <c r="J22" s="400">
        <v>19.001877600414193</v>
      </c>
    </row>
    <row r="23" spans="1:10" s="374" customFormat="1" ht="15" customHeight="1" x14ac:dyDescent="0.3">
      <c r="A23" s="379" t="s">
        <v>173</v>
      </c>
      <c r="B23" s="404">
        <v>11.310392096298184</v>
      </c>
      <c r="C23" s="404">
        <v>9.3266454842629738</v>
      </c>
      <c r="D23" s="404">
        <v>12.812362271401476</v>
      </c>
      <c r="E23" s="405">
        <v>17.606257121018785</v>
      </c>
      <c r="F23" s="405">
        <v>18.2293985896865</v>
      </c>
      <c r="G23" s="405">
        <v>17.035200823453817</v>
      </c>
      <c r="H23" s="404">
        <v>9.9530903082651569</v>
      </c>
      <c r="I23" s="404">
        <v>7.1450209117796506</v>
      </c>
      <c r="J23" s="406">
        <v>11.992333516854259</v>
      </c>
    </row>
    <row r="24" spans="1:10" s="374" customFormat="1" ht="15" customHeight="1" x14ac:dyDescent="0.3">
      <c r="A24" s="383" t="s">
        <v>174</v>
      </c>
      <c r="B24" s="398">
        <v>2.073108629326089</v>
      </c>
      <c r="C24" s="398">
        <v>-1.8994845192011685</v>
      </c>
      <c r="D24" s="398">
        <v>5.1735756111162745</v>
      </c>
      <c r="E24" s="399">
        <v>3.1541994815752288</v>
      </c>
      <c r="F24" s="399">
        <v>2.4496986609760101</v>
      </c>
      <c r="G24" s="399">
        <v>3.8136395439766226</v>
      </c>
      <c r="H24" s="398">
        <v>1.8290544803500379</v>
      </c>
      <c r="I24" s="398">
        <v>-3.0081620971725203</v>
      </c>
      <c r="J24" s="400">
        <v>5.450878257974817</v>
      </c>
    </row>
    <row r="25" spans="1:10" s="374" customFormat="1" ht="15" customHeight="1" x14ac:dyDescent="0.3">
      <c r="A25" s="383" t="s">
        <v>175</v>
      </c>
      <c r="B25" s="398">
        <v>-1.9836817897151102</v>
      </c>
      <c r="C25" s="398">
        <v>-5.1809077257160139</v>
      </c>
      <c r="D25" s="398">
        <v>0.44682658675225101</v>
      </c>
      <c r="E25" s="399">
        <v>-6.6294722492534968</v>
      </c>
      <c r="F25" s="399">
        <v>-6.2348773400326474</v>
      </c>
      <c r="G25" s="399">
        <v>-6.9931786229728603</v>
      </c>
      <c r="H25" s="398">
        <v>-0.9169963699438104</v>
      </c>
      <c r="I25" s="398">
        <v>-4.9051560287447273</v>
      </c>
      <c r="J25" s="400">
        <v>1.9818617843085775</v>
      </c>
    </row>
    <row r="26" spans="1:10" s="374" customFormat="1" ht="15" customHeight="1" x14ac:dyDescent="0.3">
      <c r="A26" s="369" t="s">
        <v>176</v>
      </c>
      <c r="B26" s="398">
        <v>-6.434158114548123</v>
      </c>
      <c r="C26" s="398">
        <v>-9.4255797785623852</v>
      </c>
      <c r="D26" s="398">
        <v>-4.2108056345045259</v>
      </c>
      <c r="E26" s="399">
        <v>-15.999429963558384</v>
      </c>
      <c r="F26" s="399">
        <v>-16.58168259940582</v>
      </c>
      <c r="G26" s="399">
        <v>-15.465585780589839</v>
      </c>
      <c r="H26" s="398">
        <v>-4.1796967967632392</v>
      </c>
      <c r="I26" s="398">
        <v>-7.4774476920866473</v>
      </c>
      <c r="J26" s="400">
        <v>-1.8488246515777418</v>
      </c>
    </row>
    <row r="27" spans="1:10" s="374" customFormat="1" ht="15" customHeight="1" x14ac:dyDescent="0.3">
      <c r="A27" s="369" t="s">
        <v>177</v>
      </c>
      <c r="B27" s="398">
        <v>-9.4495835447016905</v>
      </c>
      <c r="C27" s="398">
        <v>-12.326882480657471</v>
      </c>
      <c r="D27" s="398">
        <v>-7.341478132206948</v>
      </c>
      <c r="E27" s="399">
        <v>-20.274822758714812</v>
      </c>
      <c r="F27" s="399">
        <v>-21.779697598111571</v>
      </c>
      <c r="G27" s="399">
        <v>-18.908235655310797</v>
      </c>
      <c r="H27" s="398">
        <v>-7.0006360196415347</v>
      </c>
      <c r="I27" s="398">
        <v>-9.8497271325703011</v>
      </c>
      <c r="J27" s="400">
        <v>-5.0137854413823613</v>
      </c>
    </row>
    <row r="28" spans="1:10" s="374" customFormat="1" ht="15" customHeight="1" x14ac:dyDescent="0.3">
      <c r="A28" s="369" t="s">
        <v>178</v>
      </c>
      <c r="B28" s="398">
        <v>-12.330316444611805</v>
      </c>
      <c r="C28" s="398">
        <v>-15.153707300325689</v>
      </c>
      <c r="D28" s="398">
        <v>-10.268695803701057</v>
      </c>
      <c r="E28" s="399">
        <v>-25.141775870656947</v>
      </c>
      <c r="F28" s="399">
        <v>-27.294745141136978</v>
      </c>
      <c r="G28" s="399">
        <v>-23.21332559377483</v>
      </c>
      <c r="H28" s="398">
        <v>-9.3959358461600608</v>
      </c>
      <c r="I28" s="398">
        <v>-11.952688439579891</v>
      </c>
      <c r="J28" s="400">
        <v>-7.6157462737298234</v>
      </c>
    </row>
    <row r="29" spans="1:10" s="374" customFormat="1" ht="15" customHeight="1" x14ac:dyDescent="0.3">
      <c r="A29" s="369" t="s">
        <v>179</v>
      </c>
      <c r="B29" s="398">
        <v>-13.734544159449861</v>
      </c>
      <c r="C29" s="398">
        <v>-16.876498331024631</v>
      </c>
      <c r="D29" s="398">
        <v>-11.438064271879012</v>
      </c>
      <c r="E29" s="399">
        <v>-26.354390140341465</v>
      </c>
      <c r="F29" s="399">
        <v>-28.79563809049203</v>
      </c>
      <c r="G29" s="399">
        <v>-24.132613723978409</v>
      </c>
      <c r="H29" s="398">
        <v>-10.782295932353913</v>
      </c>
      <c r="I29" s="398">
        <v>-13.632897134232536</v>
      </c>
      <c r="J29" s="400">
        <v>-8.8047279382344161</v>
      </c>
    </row>
    <row r="30" spans="1:10" s="374" customFormat="1" ht="15" customHeight="1" x14ac:dyDescent="0.3">
      <c r="A30" s="369" t="s">
        <v>180</v>
      </c>
      <c r="B30" s="398">
        <v>-14.871108348756144</v>
      </c>
      <c r="C30" s="398">
        <v>-18.13388071419152</v>
      </c>
      <c r="D30" s="398">
        <v>-12.468019343843398</v>
      </c>
      <c r="E30" s="399">
        <v>-27.569939033263115</v>
      </c>
      <c r="F30" s="399">
        <v>-29.762218500539834</v>
      </c>
      <c r="G30" s="399">
        <v>-25.547025353526902</v>
      </c>
      <c r="H30" s="398">
        <v>-11.849909600469017</v>
      </c>
      <c r="I30" s="398">
        <v>-14.902458596188117</v>
      </c>
      <c r="J30" s="400">
        <v>-9.7210483218579427</v>
      </c>
    </row>
    <row r="31" spans="1:10" s="374" customFormat="1" ht="15" customHeight="1" x14ac:dyDescent="0.3">
      <c r="A31" s="369" t="s">
        <v>181</v>
      </c>
      <c r="B31" s="398">
        <v>-17.360966860124549</v>
      </c>
      <c r="C31" s="398">
        <v>-20.541196200503602</v>
      </c>
      <c r="D31" s="398">
        <v>-15.029650076003914</v>
      </c>
      <c r="E31" s="399">
        <v>-31.358699165966254</v>
      </c>
      <c r="F31" s="399">
        <v>-32.993836641406382</v>
      </c>
      <c r="G31" s="399">
        <v>-29.86167909860492</v>
      </c>
      <c r="H31" s="398">
        <v>-14.018255998270767</v>
      </c>
      <c r="I31" s="398">
        <v>-17.073438710300191</v>
      </c>
      <c r="J31" s="400">
        <v>-11.896371949939963</v>
      </c>
    </row>
    <row r="32" spans="1:10" s="374" customFormat="1" ht="15" customHeight="1" x14ac:dyDescent="0.3">
      <c r="A32" s="384" t="s">
        <v>182</v>
      </c>
      <c r="B32" s="407">
        <v>-20.118426896994627</v>
      </c>
      <c r="C32" s="407">
        <v>-22.918781298556357</v>
      </c>
      <c r="D32" s="407">
        <v>-18.025491647420523</v>
      </c>
      <c r="E32" s="408">
        <v>-35.973375944832746</v>
      </c>
      <c r="F32" s="408">
        <v>-37.403344267271549</v>
      </c>
      <c r="G32" s="408">
        <v>-34.64178026257931</v>
      </c>
      <c r="H32" s="407">
        <v>-16.405062616099759</v>
      </c>
      <c r="I32" s="407">
        <v>-18.976731946547044</v>
      </c>
      <c r="J32" s="409">
        <v>-14.581037565142847</v>
      </c>
    </row>
    <row r="33" spans="1:10" s="374" customFormat="1" ht="6" customHeight="1" x14ac:dyDescent="0.3">
      <c r="A33" s="388"/>
      <c r="B33" s="410">
        <v>0</v>
      </c>
      <c r="C33" s="410">
        <v>0</v>
      </c>
      <c r="D33" s="410">
        <v>0</v>
      </c>
      <c r="E33" s="411">
        <v>0</v>
      </c>
      <c r="F33" s="411">
        <v>0</v>
      </c>
      <c r="G33" s="411">
        <v>0</v>
      </c>
      <c r="H33" s="410">
        <v>0</v>
      </c>
      <c r="I33" s="410">
        <v>0</v>
      </c>
      <c r="J33" s="410">
        <v>0</v>
      </c>
    </row>
    <row r="34" spans="1:10" s="374" customFormat="1" ht="15" customHeight="1" x14ac:dyDescent="0.3">
      <c r="A34" s="391" t="s">
        <v>183</v>
      </c>
      <c r="B34" s="401">
        <v>-21.220991168041799</v>
      </c>
      <c r="C34" s="401">
        <v>-24.208653217250607</v>
      </c>
      <c r="D34" s="401">
        <v>-18.998713366690492</v>
      </c>
      <c r="E34" s="402">
        <v>-36.46640645662854</v>
      </c>
      <c r="F34" s="402">
        <v>-38.080092365164347</v>
      </c>
      <c r="G34" s="402">
        <v>-34.969110288758927</v>
      </c>
      <c r="H34" s="401">
        <v>-17.671835948760574</v>
      </c>
      <c r="I34" s="401">
        <v>-20.452644496865862</v>
      </c>
      <c r="J34" s="403">
        <v>-15.708853520687427</v>
      </c>
    </row>
    <row r="35" spans="1:10" s="374" customFormat="1" ht="15" customHeight="1" x14ac:dyDescent="0.3">
      <c r="A35" s="392" t="s">
        <v>184</v>
      </c>
      <c r="B35" s="398">
        <v>-22.378453942075772</v>
      </c>
      <c r="C35" s="398">
        <v>-25.409064500795182</v>
      </c>
      <c r="D35" s="398">
        <v>-20.137809308397898</v>
      </c>
      <c r="E35" s="399">
        <v>-36.779040738111391</v>
      </c>
      <c r="F35" s="399">
        <v>-38.391546174545731</v>
      </c>
      <c r="G35" s="399">
        <v>-35.290947190264149</v>
      </c>
      <c r="H35" s="398">
        <v>-18.990721119936449</v>
      </c>
      <c r="I35" s="398">
        <v>-21.852711880119259</v>
      </c>
      <c r="J35" s="400">
        <v>-16.984050686391321</v>
      </c>
    </row>
    <row r="36" spans="1:10" s="374" customFormat="1" ht="15" customHeight="1" x14ac:dyDescent="0.3">
      <c r="A36" s="393" t="s">
        <v>185</v>
      </c>
      <c r="B36" s="404">
        <v>-21.289965667757059</v>
      </c>
      <c r="C36" s="404">
        <v>-23.583388023386803</v>
      </c>
      <c r="D36" s="404">
        <v>-19.607181250683137</v>
      </c>
      <c r="E36" s="405">
        <v>-34.140481965153121</v>
      </c>
      <c r="F36" s="405">
        <v>-35.275996885742153</v>
      </c>
      <c r="G36" s="405">
        <v>-33.089260808926078</v>
      </c>
      <c r="H36" s="404">
        <v>-18.326741017807819</v>
      </c>
      <c r="I36" s="404">
        <v>-20.421688486788604</v>
      </c>
      <c r="J36" s="406">
        <v>-16.871221525968867</v>
      </c>
    </row>
    <row r="37" spans="1:10" s="374" customFormat="1" ht="15" customHeight="1" x14ac:dyDescent="0.3">
      <c r="A37" s="394" t="s">
        <v>186</v>
      </c>
      <c r="B37" s="398">
        <v>-22.71054674594464</v>
      </c>
      <c r="C37" s="398">
        <v>-25.091608330910475</v>
      </c>
      <c r="D37" s="398">
        <v>-20.977188621927645</v>
      </c>
      <c r="E37" s="399">
        <v>-36.268075372155167</v>
      </c>
      <c r="F37" s="399">
        <v>-37.590736507191679</v>
      </c>
      <c r="G37" s="399">
        <v>-35.046279410287717</v>
      </c>
      <c r="H37" s="398">
        <v>-19.610132422261973</v>
      </c>
      <c r="I37" s="398">
        <v>-21.726083626989791</v>
      </c>
      <c r="J37" s="400">
        <v>-18.152921495502635</v>
      </c>
    </row>
    <row r="38" spans="1:10" s="374" customFormat="1" ht="15" customHeight="1" x14ac:dyDescent="0.3">
      <c r="A38" s="394" t="s">
        <v>187</v>
      </c>
      <c r="B38" s="398">
        <v>-22.69775867768595</v>
      </c>
      <c r="C38" s="398">
        <v>-25.178838305864303</v>
      </c>
      <c r="D38" s="398">
        <v>-20.917332092950577</v>
      </c>
      <c r="E38" s="399">
        <v>-36.166356676969926</v>
      </c>
      <c r="F38" s="399">
        <v>-37.939166455739183</v>
      </c>
      <c r="G38" s="399">
        <v>-34.51899827040733</v>
      </c>
      <c r="H38" s="398">
        <v>-19.783622907329139</v>
      </c>
      <c r="I38" s="398">
        <v>-21.887016617920025</v>
      </c>
      <c r="J38" s="400">
        <v>-18.35798565872604</v>
      </c>
    </row>
    <row r="39" spans="1:10" s="374" customFormat="1" ht="15" customHeight="1" x14ac:dyDescent="0.3">
      <c r="A39" s="392" t="s">
        <v>188</v>
      </c>
      <c r="B39" s="398">
        <v>-20.30127777167554</v>
      </c>
      <c r="C39" s="398">
        <v>-22.454614745707833</v>
      </c>
      <c r="D39" s="398">
        <v>-18.787954452301648</v>
      </c>
      <c r="E39" s="399">
        <v>-31.722280388811335</v>
      </c>
      <c r="F39" s="399">
        <v>-33.211557170166884</v>
      </c>
      <c r="G39" s="399">
        <v>-30.374849967685346</v>
      </c>
      <c r="H39" s="398">
        <v>-17.941482132597457</v>
      </c>
      <c r="I39" s="398">
        <v>-19.814368142854878</v>
      </c>
      <c r="J39" s="400">
        <v>-16.693627341907348</v>
      </c>
    </row>
    <row r="40" spans="1:10" s="374" customFormat="1" ht="15" customHeight="1" x14ac:dyDescent="0.3">
      <c r="A40" s="392" t="s">
        <v>189</v>
      </c>
      <c r="B40" s="398">
        <v>-15.591579447726883</v>
      </c>
      <c r="C40" s="398">
        <v>-17.39767325646153</v>
      </c>
      <c r="D40" s="398">
        <v>-14.339509118960569</v>
      </c>
      <c r="E40" s="399">
        <v>-25.191592111072069</v>
      </c>
      <c r="F40" s="399">
        <v>-26.054976478896613</v>
      </c>
      <c r="G40" s="399">
        <v>-24.435309945711332</v>
      </c>
      <c r="H40" s="398">
        <v>-13.729795428550261</v>
      </c>
      <c r="I40" s="398">
        <v>-15.42921072259027</v>
      </c>
      <c r="J40" s="400">
        <v>-12.605022495590609</v>
      </c>
    </row>
    <row r="41" spans="1:10" s="374" customFormat="1" ht="15" customHeight="1" x14ac:dyDescent="0.3">
      <c r="A41" s="392" t="s">
        <v>190</v>
      </c>
      <c r="B41" s="398">
        <v>-12.28810572555089</v>
      </c>
      <c r="C41" s="398">
        <v>-13.840063038894792</v>
      </c>
      <c r="D41" s="398">
        <v>-11.216570598757945</v>
      </c>
      <c r="E41" s="399">
        <v>-18.087998009470098</v>
      </c>
      <c r="F41" s="399">
        <v>-18.657246719106197</v>
      </c>
      <c r="G41" s="399">
        <v>-17.60521429541868</v>
      </c>
      <c r="H41" s="398">
        <v>-11.190542351563439</v>
      </c>
      <c r="I41" s="398">
        <v>-12.791304938814784</v>
      </c>
      <c r="J41" s="400">
        <v>-10.128302433182863</v>
      </c>
    </row>
    <row r="42" spans="1:10" s="374" customFormat="1" ht="15" customHeight="1" x14ac:dyDescent="0.3">
      <c r="A42" s="392" t="s">
        <v>191</v>
      </c>
      <c r="B42" s="398">
        <v>-9.6962000760021638</v>
      </c>
      <c r="C42" s="398">
        <v>-10.75241237119624</v>
      </c>
      <c r="D42" s="398">
        <v>-8.9716127249268851</v>
      </c>
      <c r="E42" s="399">
        <v>-14.740203952746079</v>
      </c>
      <c r="F42" s="399">
        <v>-13.897728722988189</v>
      </c>
      <c r="G42" s="399">
        <v>-15.45981376768785</v>
      </c>
      <c r="H42" s="398">
        <v>-8.7221752023330321</v>
      </c>
      <c r="I42" s="398">
        <v>-10.046736740989784</v>
      </c>
      <c r="J42" s="400">
        <v>-7.8519270109226307</v>
      </c>
    </row>
    <row r="43" spans="1:10" s="374" customFormat="1" ht="15" customHeight="1" x14ac:dyDescent="0.3">
      <c r="A43" s="392" t="s">
        <v>192</v>
      </c>
      <c r="B43" s="398">
        <v>-10.505644954296319</v>
      </c>
      <c r="C43" s="398">
        <v>-12.070480071720578</v>
      </c>
      <c r="D43" s="398">
        <v>-9.4277185430309061</v>
      </c>
      <c r="E43" s="399">
        <v>-16.828078529155526</v>
      </c>
      <c r="F43" s="399">
        <v>-16.764705882352938</v>
      </c>
      <c r="G43" s="399">
        <v>-16.883244594917326</v>
      </c>
      <c r="H43" s="398">
        <v>-9.2697091110363985</v>
      </c>
      <c r="I43" s="398">
        <v>-10.993782324923725</v>
      </c>
      <c r="J43" s="400">
        <v>-8.1363411558374956</v>
      </c>
    </row>
    <row r="44" spans="1:10" s="374" customFormat="1" ht="15" customHeight="1" x14ac:dyDescent="0.3">
      <c r="A44" s="392" t="s">
        <v>193</v>
      </c>
      <c r="B44" s="398">
        <v>-9.4670635221119763</v>
      </c>
      <c r="C44" s="398">
        <v>-10.862619067852259</v>
      </c>
      <c r="D44" s="398">
        <v>-8.5103881516128368</v>
      </c>
      <c r="E44" s="399">
        <v>-15.344071082644565</v>
      </c>
      <c r="F44" s="399">
        <v>-15.276913241701855</v>
      </c>
      <c r="G44" s="399">
        <v>-15.40281047675103</v>
      </c>
      <c r="H44" s="398">
        <v>-8.3466544061669623</v>
      </c>
      <c r="I44" s="398">
        <v>-9.8693437661474874</v>
      </c>
      <c r="J44" s="400">
        <v>-7.3512589882437513</v>
      </c>
    </row>
    <row r="45" spans="1:10" s="374" customFormat="1" ht="15" customHeight="1" x14ac:dyDescent="0.3">
      <c r="A45" s="478" t="s">
        <v>194</v>
      </c>
      <c r="B45" s="407">
        <v>-8.6368385382038415</v>
      </c>
      <c r="C45" s="407">
        <v>-10.482161649398966</v>
      </c>
      <c r="D45" s="407">
        <v>-7.3400028069682985</v>
      </c>
      <c r="E45" s="408">
        <v>-13.212547654882338</v>
      </c>
      <c r="F45" s="408">
        <v>-13.271546730608616</v>
      </c>
      <c r="G45" s="408">
        <v>-13.159928715884744</v>
      </c>
      <c r="H45" s="407">
        <v>-7.8160302381091622</v>
      </c>
      <c r="I45" s="407">
        <v>-9.8956636841454308</v>
      </c>
      <c r="J45" s="409">
        <v>-6.416900682005708</v>
      </c>
    </row>
    <row r="46" spans="1:10" s="374" customFormat="1" ht="6" customHeight="1" x14ac:dyDescent="0.3">
      <c r="A46" s="388"/>
      <c r="B46" s="410">
        <v>0</v>
      </c>
      <c r="C46" s="410">
        <v>0</v>
      </c>
      <c r="D46" s="410">
        <v>0</v>
      </c>
      <c r="E46" s="411">
        <v>0</v>
      </c>
      <c r="F46" s="411">
        <v>0</v>
      </c>
      <c r="G46" s="411">
        <v>0</v>
      </c>
      <c r="H46" s="410">
        <v>0</v>
      </c>
      <c r="I46" s="410">
        <v>0</v>
      </c>
      <c r="J46" s="410">
        <v>0</v>
      </c>
    </row>
    <row r="47" spans="1:10" s="374" customFormat="1" ht="15" customHeight="1" x14ac:dyDescent="0.3">
      <c r="A47" s="391" t="s">
        <v>195</v>
      </c>
      <c r="B47" s="401">
        <v>-6.8740197971360297</v>
      </c>
      <c r="C47" s="401">
        <v>-8.8406424706327567</v>
      </c>
      <c r="D47" s="401">
        <v>-5.5052966038416198</v>
      </c>
      <c r="E47" s="402">
        <v>-9.3486730203583051</v>
      </c>
      <c r="F47" s="402">
        <v>-9.2024759864277943</v>
      </c>
      <c r="G47" s="402">
        <v>-9.4778359456055998</v>
      </c>
      <c r="H47" s="401">
        <v>-6.4294345235734474</v>
      </c>
      <c r="I47" s="401">
        <v>-8.7643786749701462</v>
      </c>
      <c r="J47" s="403">
        <v>-4.8739503202455481</v>
      </c>
    </row>
    <row r="48" spans="1:10" s="374" customFormat="1" ht="15" customHeight="1" x14ac:dyDescent="0.3">
      <c r="A48" s="392" t="s">
        <v>196</v>
      </c>
      <c r="B48" s="398">
        <v>-6.448887483433408</v>
      </c>
      <c r="C48" s="398">
        <v>-8.201334815587586</v>
      </c>
      <c r="D48" s="398">
        <v>-5.2387557201353658</v>
      </c>
      <c r="E48" s="399">
        <v>-8.0682788169093449</v>
      </c>
      <c r="F48" s="399">
        <v>-7.5785631384500896</v>
      </c>
      <c r="G48" s="399">
        <v>-8.4985560044526434</v>
      </c>
      <c r="H48" s="398">
        <v>-6.1515791459618354</v>
      </c>
      <c r="I48" s="398">
        <v>-8.3358286416753167</v>
      </c>
      <c r="J48" s="400">
        <v>-4.709920497360331</v>
      </c>
    </row>
    <row r="49" spans="1:10" s="374" customFormat="1" ht="15" customHeight="1" x14ac:dyDescent="0.3">
      <c r="A49" s="393" t="s">
        <v>197</v>
      </c>
      <c r="B49" s="404">
        <v>-7.9292953499510901</v>
      </c>
      <c r="C49" s="404">
        <v>-10.443462365002134</v>
      </c>
      <c r="D49" s="404">
        <v>-6.1757819581222959</v>
      </c>
      <c r="E49" s="405">
        <v>-10.523918649714929</v>
      </c>
      <c r="F49" s="405">
        <v>-10.67279841234687</v>
      </c>
      <c r="G49" s="405">
        <v>-10.390595226058348</v>
      </c>
      <c r="H49" s="404">
        <v>-7.4468401657167709</v>
      </c>
      <c r="I49" s="404">
        <v>-10.393025028221931</v>
      </c>
      <c r="J49" s="406">
        <v>-5.4873269210979991</v>
      </c>
    </row>
    <row r="50" spans="1:10" s="374" customFormat="1" ht="15" customHeight="1" x14ac:dyDescent="0.3">
      <c r="A50" s="394" t="s">
        <v>198</v>
      </c>
      <c r="B50" s="398">
        <v>-7.7463281260597592</v>
      </c>
      <c r="C50" s="398">
        <v>-10.154215399175767</v>
      </c>
      <c r="D50" s="398">
        <v>-6.0847077111472085</v>
      </c>
      <c r="E50" s="399">
        <v>-12.257801653890263</v>
      </c>
      <c r="F50" s="399">
        <v>-12.01351543409392</v>
      </c>
      <c r="G50" s="399">
        <v>-12.47461903114891</v>
      </c>
      <c r="H50" s="398">
        <v>-6.9284033976034802</v>
      </c>
      <c r="I50" s="398">
        <v>-9.7550484893164047</v>
      </c>
      <c r="J50" s="400">
        <v>-5.0667366769737399</v>
      </c>
    </row>
    <row r="51" spans="1:10" s="374" customFormat="1" ht="15" customHeight="1" x14ac:dyDescent="0.3">
      <c r="A51" s="394" t="s">
        <v>199</v>
      </c>
      <c r="B51" s="398">
        <v>-6.2908507073747399</v>
      </c>
      <c r="C51" s="398">
        <v>-8.2847084920673186</v>
      </c>
      <c r="D51" s="398">
        <v>-4.937156156697772</v>
      </c>
      <c r="E51" s="399">
        <v>-8.3790034633990693</v>
      </c>
      <c r="F51" s="399">
        <v>-8.148973420340603</v>
      </c>
      <c r="G51" s="399">
        <v>-8.5815910395065949</v>
      </c>
      <c r="H51" s="398">
        <v>-5.9313197874275563</v>
      </c>
      <c r="I51" s="398">
        <v>-8.3125287348119627</v>
      </c>
      <c r="J51" s="400">
        <v>-4.3871484658796804</v>
      </c>
    </row>
    <row r="52" spans="1:10" s="374" customFormat="1" ht="15" customHeight="1" x14ac:dyDescent="0.3">
      <c r="A52" s="392" t="s">
        <v>200</v>
      </c>
      <c r="B52" s="398">
        <v>-6.6562937628576444</v>
      </c>
      <c r="C52" s="398">
        <v>-7.9741209768259296</v>
      </c>
      <c r="D52" s="398">
        <v>-5.7719650890611813</v>
      </c>
      <c r="E52" s="399">
        <v>-9.7884655886828256</v>
      </c>
      <c r="F52" s="399">
        <v>-8.267548103857477</v>
      </c>
      <c r="G52" s="399">
        <v>-11.108458978133164</v>
      </c>
      <c r="H52" s="398">
        <v>-6.1178118985208725</v>
      </c>
      <c r="I52" s="398">
        <v>-7.9141334893760131</v>
      </c>
      <c r="J52" s="400">
        <v>-4.9658048774624692</v>
      </c>
    </row>
    <row r="53" spans="1:10" s="374" customFormat="1" ht="15" customHeight="1" x14ac:dyDescent="0.3">
      <c r="A53" s="392" t="s">
        <v>201</v>
      </c>
      <c r="B53" s="398">
        <v>-7.141172864250513</v>
      </c>
      <c r="C53" s="398">
        <v>-8.3115808568975549</v>
      </c>
      <c r="D53" s="398">
        <v>-6.3587574086374126</v>
      </c>
      <c r="E53" s="399">
        <v>-8.3884736470650569</v>
      </c>
      <c r="F53" s="399">
        <v>-7.051191724987345</v>
      </c>
      <c r="G53" s="399">
        <v>-9.5347588798425331</v>
      </c>
      <c r="H53" s="398">
        <v>-6.9314149908918168</v>
      </c>
      <c r="I53" s="398">
        <v>-8.562155858358123</v>
      </c>
      <c r="J53" s="400">
        <v>-5.8869733022870081</v>
      </c>
    </row>
    <row r="54" spans="1:10" s="374" customFormat="1" ht="15" customHeight="1" x14ac:dyDescent="0.3">
      <c r="A54" s="392" t="s">
        <v>202</v>
      </c>
      <c r="B54" s="398">
        <v>-7.5759855552211857</v>
      </c>
      <c r="C54" s="398">
        <v>-8.5217078532166077</v>
      </c>
      <c r="D54" s="398">
        <v>-6.9423147102714395</v>
      </c>
      <c r="E54" s="399">
        <v>-10.305762473162076</v>
      </c>
      <c r="F54" s="399">
        <v>-8.2238818782728131</v>
      </c>
      <c r="G54" s="399">
        <v>-12.048875359377643</v>
      </c>
      <c r="H54" s="398">
        <v>-7.0995269686510794</v>
      </c>
      <c r="I54" s="398">
        <v>-8.5821867379815142</v>
      </c>
      <c r="J54" s="400">
        <v>-6.144811324803678</v>
      </c>
    </row>
    <row r="55" spans="1:10" s="374" customFormat="1" ht="15" customHeight="1" x14ac:dyDescent="0.3">
      <c r="A55" s="392" t="s">
        <v>203</v>
      </c>
      <c r="B55" s="398">
        <v>-7.4594507870543003</v>
      </c>
      <c r="C55" s="398">
        <v>-8.5735562744234528</v>
      </c>
      <c r="D55" s="398">
        <v>-6.7100994606813629</v>
      </c>
      <c r="E55" s="399">
        <v>-9.001083288659725</v>
      </c>
      <c r="F55" s="399">
        <v>-8.144110545315451</v>
      </c>
      <c r="G55" s="399">
        <v>-9.74660166713808</v>
      </c>
      <c r="H55" s="398">
        <v>-7.181380553868177</v>
      </c>
      <c r="I55" s="398">
        <v>-8.6657808700795158</v>
      </c>
      <c r="J55" s="400">
        <v>-6.2293460408278305</v>
      </c>
    </row>
    <row r="56" spans="1:10" s="374" customFormat="1" ht="15" customHeight="1" x14ac:dyDescent="0.3">
      <c r="A56" s="392" t="s">
        <v>204</v>
      </c>
      <c r="B56" s="398">
        <v>-5.3342628131676921</v>
      </c>
      <c r="C56" s="398">
        <v>-5.9740577707694493</v>
      </c>
      <c r="D56" s="398">
        <v>-4.9064037491169357</v>
      </c>
      <c r="E56" s="399">
        <v>-5.1155052182216734</v>
      </c>
      <c r="F56" s="399">
        <v>-3.5897957897696156</v>
      </c>
      <c r="G56" s="399">
        <v>-6.4455336770049856</v>
      </c>
      <c r="H56" s="398">
        <v>-5.3734640007281769</v>
      </c>
      <c r="I56" s="398">
        <v>-6.4854698402103494</v>
      </c>
      <c r="J56" s="400">
        <v>-4.6651939145671335</v>
      </c>
    </row>
    <row r="57" spans="1:10" s="374" customFormat="1" ht="15" customHeight="1" x14ac:dyDescent="0.3">
      <c r="A57" s="392" t="s">
        <v>205</v>
      </c>
      <c r="B57" s="398">
        <v>-5.0860698692987389</v>
      </c>
      <c r="C57" s="398">
        <v>-5.5539810767874735</v>
      </c>
      <c r="D57" s="398">
        <v>-4.7735562142884849</v>
      </c>
      <c r="E57" s="399">
        <v>-4.6259938341716698</v>
      </c>
      <c r="F57" s="399">
        <v>-3.0882491647678476</v>
      </c>
      <c r="G57" s="399">
        <v>-5.9729789667302979</v>
      </c>
      <c r="H57" s="398">
        <v>-5.167083678575656</v>
      </c>
      <c r="I57" s="398">
        <v>-6.0755160755160755</v>
      </c>
      <c r="J57" s="400">
        <v>-4.5893735935736748</v>
      </c>
    </row>
    <row r="58" spans="1:10" s="374" customFormat="1" ht="15" customHeight="1" x14ac:dyDescent="0.3">
      <c r="A58" s="478" t="s">
        <v>206</v>
      </c>
      <c r="B58" s="407">
        <v>-4.5881931300268217</v>
      </c>
      <c r="C58" s="407">
        <v>-4.9692158204103682</v>
      </c>
      <c r="D58" s="407">
        <v>-4.3295025051060616</v>
      </c>
      <c r="E58" s="408">
        <v>-3.9613161296616988</v>
      </c>
      <c r="F58" s="408">
        <v>-2.302921106313359</v>
      </c>
      <c r="G58" s="408">
        <v>-5.4384718968475037</v>
      </c>
      <c r="H58" s="407">
        <v>-4.694061737564069</v>
      </c>
      <c r="I58" s="407">
        <v>-5.5088284387740885</v>
      </c>
      <c r="J58" s="409">
        <v>-4.1662820436243981</v>
      </c>
    </row>
    <row r="59" spans="1:10" s="374" customFormat="1" ht="6" customHeight="1" x14ac:dyDescent="0.3">
      <c r="A59" s="388"/>
      <c r="B59" s="410">
        <v>0</v>
      </c>
      <c r="C59" s="410">
        <v>0</v>
      </c>
      <c r="D59" s="410">
        <v>0</v>
      </c>
      <c r="E59" s="411">
        <v>0</v>
      </c>
      <c r="F59" s="411">
        <v>0</v>
      </c>
      <c r="G59" s="411">
        <v>0</v>
      </c>
      <c r="H59" s="410">
        <v>0</v>
      </c>
      <c r="I59" s="410">
        <v>0</v>
      </c>
      <c r="J59" s="410">
        <v>0</v>
      </c>
    </row>
    <row r="60" spans="1:10" s="374" customFormat="1" ht="15" customHeight="1" x14ac:dyDescent="0.3">
      <c r="A60" s="391" t="s">
        <v>207</v>
      </c>
      <c r="B60" s="401">
        <v>-4.8321119847118528</v>
      </c>
      <c r="C60" s="401">
        <v>-5.0781811707831466</v>
      </c>
      <c r="D60" s="401">
        <v>-4.6668984561099025</v>
      </c>
      <c r="E60" s="402">
        <v>-4.2046645823862843</v>
      </c>
      <c r="F60" s="402">
        <v>-2.9515431550263611</v>
      </c>
      <c r="G60" s="402">
        <v>-5.3151466368026874</v>
      </c>
      <c r="H60" s="401">
        <v>-4.9413196094190575</v>
      </c>
      <c r="I60" s="401">
        <v>-5.524261188311554</v>
      </c>
      <c r="J60" s="403">
        <v>-4.5688600608802021</v>
      </c>
    </row>
    <row r="61" spans="1:10" s="374" customFormat="1" ht="15" customHeight="1" x14ac:dyDescent="0.3">
      <c r="A61" s="392" t="s">
        <v>208</v>
      </c>
      <c r="B61" s="398">
        <v>-5.1736937116435326</v>
      </c>
      <c r="C61" s="398">
        <v>-5.3096730788184727</v>
      </c>
      <c r="D61" s="398">
        <v>-5.0827303895150839</v>
      </c>
      <c r="E61" s="399">
        <v>-5.5369879993239053</v>
      </c>
      <c r="F61" s="399">
        <v>-4.2428367380196903</v>
      </c>
      <c r="G61" s="399">
        <v>-6.6854962546418193</v>
      </c>
      <c r="H61" s="398">
        <v>-5.1083577528381348</v>
      </c>
      <c r="I61" s="398">
        <v>-5.541970503913225</v>
      </c>
      <c r="J61" s="400">
        <v>-4.8330527078864698</v>
      </c>
    </row>
    <row r="62" spans="1:10" s="374" customFormat="1" ht="15" customHeight="1" x14ac:dyDescent="0.3">
      <c r="A62" s="393" t="s">
        <v>209</v>
      </c>
      <c r="B62" s="404">
        <v>-4.7255315729528418</v>
      </c>
      <c r="C62" s="404">
        <v>-4.3263746167839665</v>
      </c>
      <c r="D62" s="404">
        <v>-4.9912618291206012</v>
      </c>
      <c r="E62" s="405">
        <v>-5.8409591701499792</v>
      </c>
      <c r="F62" s="405">
        <v>-4.5391346621293147</v>
      </c>
      <c r="G62" s="405">
        <v>-7.0030855759090738</v>
      </c>
      <c r="H62" s="404">
        <v>-4.525019856702003</v>
      </c>
      <c r="I62" s="404">
        <v>-4.279728895790722</v>
      </c>
      <c r="J62" s="406">
        <v>-4.6796953550516971</v>
      </c>
    </row>
    <row r="63" spans="1:10" s="374" customFormat="1" ht="15" customHeight="1" x14ac:dyDescent="0.3">
      <c r="A63" s="394" t="s">
        <v>210</v>
      </c>
      <c r="B63" s="398">
        <v>-4.3706538228427361</v>
      </c>
      <c r="C63" s="398">
        <v>-4.0711469936499087</v>
      </c>
      <c r="D63" s="398">
        <v>-4.5683798264671793</v>
      </c>
      <c r="E63" s="399">
        <v>-5.1224156357873785</v>
      </c>
      <c r="F63" s="399">
        <v>-3.7589166149950239</v>
      </c>
      <c r="G63" s="399">
        <v>-6.3389710736501499</v>
      </c>
      <c r="H63" s="398">
        <v>-4.2421646499576919</v>
      </c>
      <c r="I63" s="398">
        <v>-4.1365011571776646</v>
      </c>
      <c r="J63" s="400">
        <v>-4.3083192611110235</v>
      </c>
    </row>
    <row r="64" spans="1:10" s="374" customFormat="1" ht="15" customHeight="1" x14ac:dyDescent="0.3">
      <c r="A64" s="394" t="s">
        <v>211</v>
      </c>
      <c r="B64" s="398">
        <v>-4.7920674963765606</v>
      </c>
      <c r="C64" s="398">
        <v>-4.3462539307414652</v>
      </c>
      <c r="D64" s="398">
        <v>-5.0840862414933419</v>
      </c>
      <c r="E64" s="399">
        <v>-6.3863213446813702</v>
      </c>
      <c r="F64" s="399">
        <v>-4.7316322994281759</v>
      </c>
      <c r="G64" s="399">
        <v>-7.8505031145184478</v>
      </c>
      <c r="H64" s="398">
        <v>-4.5247167415968876</v>
      </c>
      <c r="I64" s="398">
        <v>-4.2671259301920923</v>
      </c>
      <c r="J64" s="400">
        <v>-4.6849018237231279</v>
      </c>
    </row>
    <row r="65" spans="1:10" s="374" customFormat="1" ht="15" customHeight="1" x14ac:dyDescent="0.3">
      <c r="A65" s="392" t="s">
        <v>212</v>
      </c>
      <c r="B65" s="398">
        <v>-4.752045676168402</v>
      </c>
      <c r="C65" s="398">
        <v>-4.6651793053239707</v>
      </c>
      <c r="D65" s="398">
        <v>-4.8089750953785497</v>
      </c>
      <c r="E65" s="399">
        <v>-6.0430465747675193</v>
      </c>
      <c r="F65" s="399">
        <v>-5.1406616957132467</v>
      </c>
      <c r="G65" s="399">
        <v>-6.8512496146234252</v>
      </c>
      <c r="H65" s="398">
        <v>-4.5387751140023926</v>
      </c>
      <c r="I65" s="398">
        <v>-4.5683459745005717</v>
      </c>
      <c r="J65" s="400">
        <v>-4.5203992369389026</v>
      </c>
    </row>
    <row r="66" spans="1:10" s="374" customFormat="1" ht="15" customHeight="1" x14ac:dyDescent="0.3">
      <c r="A66" s="392" t="s">
        <v>213</v>
      </c>
      <c r="B66" s="398">
        <v>-4.7663556985877609</v>
      </c>
      <c r="C66" s="398">
        <v>-4.61567505828826</v>
      </c>
      <c r="D66" s="398">
        <v>-4.8649847635194412</v>
      </c>
      <c r="E66" s="399">
        <v>-5.8912307271618181</v>
      </c>
      <c r="F66" s="399">
        <v>-5.043177505025211</v>
      </c>
      <c r="G66" s="399">
        <v>-6.6381177494486368</v>
      </c>
      <c r="H66" s="398">
        <v>-4.5801476880114693</v>
      </c>
      <c r="I66" s="398">
        <v>-4.5292798721870717</v>
      </c>
      <c r="J66" s="400">
        <v>-4.6118009571702334</v>
      </c>
    </row>
    <row r="67" spans="1:10" s="374" customFormat="1" ht="15" customHeight="1" x14ac:dyDescent="0.3">
      <c r="A67" s="392" t="s">
        <v>214</v>
      </c>
      <c r="B67" s="398">
        <v>-4.8314278314278312</v>
      </c>
      <c r="C67" s="398">
        <v>-4.8260485120553378</v>
      </c>
      <c r="D67" s="398">
        <v>-4.8349710115309481</v>
      </c>
      <c r="E67" s="399">
        <v>-6.3360605897339193</v>
      </c>
      <c r="F67" s="399">
        <v>-5.6309044991114021</v>
      </c>
      <c r="G67" s="399">
        <v>-6.9521492919018186</v>
      </c>
      <c r="H67" s="398">
        <v>-4.5778711081307657</v>
      </c>
      <c r="I67" s="398">
        <v>-4.6619675338077338</v>
      </c>
      <c r="J67" s="400">
        <v>-4.5251259480842734</v>
      </c>
    </row>
    <row r="68" spans="1:10" s="374" customFormat="1" ht="15" customHeight="1" x14ac:dyDescent="0.3">
      <c r="A68" s="392" t="s">
        <v>215</v>
      </c>
      <c r="B68" s="398">
        <v>-5.4062343432503157</v>
      </c>
      <c r="C68" s="398">
        <v>-5.5526740353456203</v>
      </c>
      <c r="D68" s="398">
        <v>-5.3097059291360704</v>
      </c>
      <c r="E68" s="399">
        <v>-6.905048253204658</v>
      </c>
      <c r="F68" s="399">
        <v>-6.0719788456733568</v>
      </c>
      <c r="G68" s="399">
        <v>-7.6426398746428248</v>
      </c>
      <c r="H68" s="398">
        <v>-5.1411875976927233</v>
      </c>
      <c r="I68" s="398">
        <v>-5.4405149899999214</v>
      </c>
      <c r="J68" s="400">
        <v>-4.9541991863095491</v>
      </c>
    </row>
    <row r="69" spans="1:10" s="374" customFormat="1" ht="15" customHeight="1" x14ac:dyDescent="0.3">
      <c r="A69" s="392" t="s">
        <v>216</v>
      </c>
      <c r="B69" s="398">
        <v>-5.7023183267111301</v>
      </c>
      <c r="C69" s="398">
        <v>-5.8183692068732249</v>
      </c>
      <c r="D69" s="398">
        <v>-5.6255813323460089</v>
      </c>
      <c r="E69" s="399">
        <v>-6.2842160611172311</v>
      </c>
      <c r="F69" s="399">
        <v>-5.4826270355604043</v>
      </c>
      <c r="G69" s="399">
        <v>-7.0043268926768016</v>
      </c>
      <c r="H69" s="398">
        <v>-5.5977584512313943</v>
      </c>
      <c r="I69" s="398">
        <v>-5.8926141366704909</v>
      </c>
      <c r="J69" s="400">
        <v>-5.4135417730293982</v>
      </c>
    </row>
    <row r="70" spans="1:10" s="374" customFormat="1" ht="15" customHeight="1" x14ac:dyDescent="0.3">
      <c r="A70" s="392" t="s">
        <v>217</v>
      </c>
      <c r="B70" s="398">
        <v>-5.4413965616156901</v>
      </c>
      <c r="C70" s="398">
        <v>-5.5536284868472974</v>
      </c>
      <c r="D70" s="398">
        <v>-5.3670521970490421</v>
      </c>
      <c r="E70" s="399">
        <v>-5.7756292942328775</v>
      </c>
      <c r="F70" s="399">
        <v>-4.7694908308574941</v>
      </c>
      <c r="G70" s="399">
        <v>-6.6839936549925314</v>
      </c>
      <c r="H70" s="398">
        <v>-5.3822064252997146</v>
      </c>
      <c r="I70" s="398">
        <v>-5.7247590322385911</v>
      </c>
      <c r="J70" s="400">
        <v>-5.1677561132651206</v>
      </c>
    </row>
    <row r="71" spans="1:10" s="374" customFormat="1" ht="15" customHeight="1" x14ac:dyDescent="0.3">
      <c r="A71" s="478" t="s">
        <v>218</v>
      </c>
      <c r="B71" s="407">
        <v>-5.4197741348335855</v>
      </c>
      <c r="C71" s="407">
        <v>-5.6238382441541956</v>
      </c>
      <c r="D71" s="407">
        <v>-5.2821537527219071</v>
      </c>
      <c r="E71" s="408">
        <v>-5.3907438495081896</v>
      </c>
      <c r="F71" s="408">
        <v>-4.4727554081124339</v>
      </c>
      <c r="G71" s="408">
        <v>-6.2355218945530622</v>
      </c>
      <c r="H71" s="407">
        <v>-5.4247145381848263</v>
      </c>
      <c r="I71" s="407">
        <v>-5.8647016750112275</v>
      </c>
      <c r="J71" s="409">
        <v>-5.1436977396768375</v>
      </c>
    </row>
    <row r="72" spans="1:10" s="374" customFormat="1" ht="6" customHeight="1" x14ac:dyDescent="0.3">
      <c r="A72" s="388"/>
      <c r="B72" s="410">
        <v>0</v>
      </c>
      <c r="C72" s="410">
        <v>0</v>
      </c>
      <c r="D72" s="410">
        <v>0</v>
      </c>
      <c r="E72" s="411">
        <v>0</v>
      </c>
      <c r="F72" s="411">
        <v>0</v>
      </c>
      <c r="G72" s="411">
        <v>0</v>
      </c>
      <c r="H72" s="410">
        <v>0</v>
      </c>
      <c r="I72" s="410">
        <v>0</v>
      </c>
      <c r="J72" s="410">
        <v>0</v>
      </c>
    </row>
    <row r="73" spans="1:10" s="374" customFormat="1" ht="15" customHeight="1" x14ac:dyDescent="0.3">
      <c r="A73" s="391" t="s">
        <v>250</v>
      </c>
      <c r="B73" s="401">
        <v>-6.0847369447876698</v>
      </c>
      <c r="C73" s="401">
        <v>-6.5799926599415857</v>
      </c>
      <c r="D73" s="401">
        <v>-5.7536514159880445</v>
      </c>
      <c r="E73" s="402">
        <v>-6.9531637754669697</v>
      </c>
      <c r="F73" s="402">
        <v>-6.3277939702837847</v>
      </c>
      <c r="G73" s="402">
        <v>-7.5211835041258173</v>
      </c>
      <c r="H73" s="401">
        <v>-5.9324153599524383</v>
      </c>
      <c r="I73" s="401">
        <v>-6.6343340019070789</v>
      </c>
      <c r="J73" s="403">
        <v>-5.4884275547944972</v>
      </c>
    </row>
    <row r="74" spans="1:10" s="374" customFormat="1" ht="15" customHeight="1" x14ac:dyDescent="0.3">
      <c r="A74" s="392" t="s">
        <v>251</v>
      </c>
      <c r="B74" s="398">
        <v>-6.0483450272568398</v>
      </c>
      <c r="C74" s="398">
        <v>-6.7291974780104304</v>
      </c>
      <c r="D74" s="398">
        <v>-5.5939781319500401</v>
      </c>
      <c r="E74" s="399">
        <v>-6.7757589059920411</v>
      </c>
      <c r="F74" s="399">
        <v>-6.395971609053869</v>
      </c>
      <c r="G74" s="399">
        <v>-7.1216279048565463</v>
      </c>
      <c r="H74" s="398">
        <v>-5.9181156065216385</v>
      </c>
      <c r="I74" s="398">
        <v>-6.8027534086137926</v>
      </c>
      <c r="J74" s="400">
        <v>-5.3606342327488248</v>
      </c>
    </row>
    <row r="75" spans="1:10" s="374" customFormat="1" ht="15" customHeight="1" x14ac:dyDescent="0.3">
      <c r="A75" s="393" t="s">
        <v>252</v>
      </c>
      <c r="B75" s="404">
        <v>-5.3855826341225148</v>
      </c>
      <c r="C75" s="404">
        <v>-6.2210469954661995</v>
      </c>
      <c r="D75" s="404">
        <v>-4.8254976702191712</v>
      </c>
      <c r="E75" s="405">
        <v>-4.7190693846142606</v>
      </c>
      <c r="F75" s="405">
        <v>-4.1947821127198095</v>
      </c>
      <c r="G75" s="405">
        <v>-5.1994960100797982</v>
      </c>
      <c r="H75" s="404">
        <v>-5.5037451162389104</v>
      </c>
      <c r="I75" s="404">
        <v>-6.6640833865021385</v>
      </c>
      <c r="J75" s="406">
        <v>-4.7689891959694473</v>
      </c>
    </row>
    <row r="76" spans="1:10" s="374" customFormat="1" ht="15" customHeight="1" x14ac:dyDescent="0.3">
      <c r="A76" s="394" t="s">
        <v>253</v>
      </c>
      <c r="B76" s="398">
        <v>-5.7671854490905679</v>
      </c>
      <c r="C76" s="398">
        <v>-6.2454990401086059</v>
      </c>
      <c r="D76" s="398">
        <v>-5.4497709687441898</v>
      </c>
      <c r="E76" s="399">
        <v>-6.1514996141555711</v>
      </c>
      <c r="F76" s="399">
        <v>-5.3161020665609113</v>
      </c>
      <c r="G76" s="399">
        <v>-6.9173992246715272</v>
      </c>
      <c r="H76" s="398">
        <v>-5.7021032883779306</v>
      </c>
      <c r="I76" s="398">
        <v>-6.4408009929928474</v>
      </c>
      <c r="J76" s="400">
        <v>-5.2387833377932385</v>
      </c>
    </row>
    <row r="77" spans="1:10" s="374" customFormat="1" ht="15" customHeight="1" x14ac:dyDescent="0.3">
      <c r="A77" s="394" t="s">
        <v>254</v>
      </c>
      <c r="B77" s="398">
        <v>-5.8656364438138695</v>
      </c>
      <c r="C77" s="398">
        <v>-6.6061953815264918</v>
      </c>
      <c r="D77" s="398">
        <v>-5.3767814810005063</v>
      </c>
      <c r="E77" s="399">
        <v>-4.9490835030549896</v>
      </c>
      <c r="F77" s="399">
        <v>-4.5198767719713073</v>
      </c>
      <c r="G77" s="399">
        <v>-5.3417292372969483</v>
      </c>
      <c r="H77" s="398">
        <v>-6.0163422039649941</v>
      </c>
      <c r="I77" s="398">
        <v>-7.0324912430664606</v>
      </c>
      <c r="J77" s="400">
        <v>-5.3816714155558518</v>
      </c>
    </row>
    <row r="78" spans="1:10" s="374" customFormat="1" ht="15" customHeight="1" x14ac:dyDescent="0.3">
      <c r="A78" s="392" t="s">
        <v>255</v>
      </c>
      <c r="B78" s="398">
        <v>-6.0562257840189266</v>
      </c>
      <c r="C78" s="398">
        <v>-6.8761990534682997</v>
      </c>
      <c r="D78" s="398">
        <v>-5.5180299624111697</v>
      </c>
      <c r="E78" s="399">
        <v>-5.4927996694381003</v>
      </c>
      <c r="F78" s="399">
        <v>-4.9855432123333365</v>
      </c>
      <c r="G78" s="399">
        <v>-5.9554568555016978</v>
      </c>
      <c r="H78" s="398">
        <v>-6.1478358646304923</v>
      </c>
      <c r="I78" s="398">
        <v>-7.2589273337132667</v>
      </c>
      <c r="J78" s="400">
        <v>-5.4577298952078186</v>
      </c>
    </row>
    <row r="79" spans="1:10" s="374" customFormat="1" ht="15" customHeight="1" x14ac:dyDescent="0.3">
      <c r="A79" s="392" t="s">
        <v>256</v>
      </c>
      <c r="B79" s="398">
        <v>-5.7104888682894961</v>
      </c>
      <c r="C79" s="398">
        <v>-6.5185078159945844</v>
      </c>
      <c r="D79" s="398">
        <v>-5.1802084111330124</v>
      </c>
      <c r="E79" s="399">
        <v>-5.3324467342046589</v>
      </c>
      <c r="F79" s="399">
        <v>-4.5109981078524122</v>
      </c>
      <c r="G79" s="399">
        <v>-6.0682619887501188</v>
      </c>
      <c r="H79" s="398">
        <v>-5.7722088294793403</v>
      </c>
      <c r="I79" s="398">
        <v>-6.9220273553196447</v>
      </c>
      <c r="J79" s="400">
        <v>-5.0560978516488113</v>
      </c>
    </row>
    <row r="80" spans="1:10" s="374" customFormat="1" ht="15" customHeight="1" x14ac:dyDescent="0.3">
      <c r="A80" s="392" t="s">
        <v>257</v>
      </c>
      <c r="B80" s="398">
        <v>-5.661086706263041</v>
      </c>
      <c r="C80" s="398">
        <v>-6.5281855534659599</v>
      </c>
      <c r="D80" s="398">
        <v>-5.0899037698834952</v>
      </c>
      <c r="E80" s="399">
        <v>-4.8817633733527268</v>
      </c>
      <c r="F80" s="399">
        <v>-4.1046451289406631</v>
      </c>
      <c r="G80" s="399">
        <v>-5.5703657780533167</v>
      </c>
      <c r="H80" s="398">
        <v>-5.7899964114962614</v>
      </c>
      <c r="I80" s="398">
        <v>-7.0172363080181182</v>
      </c>
      <c r="J80" s="400">
        <v>-5.021376496023132</v>
      </c>
    </row>
    <row r="81" spans="1:10" s="374" customFormat="1" ht="15" customHeight="1" x14ac:dyDescent="0.3">
      <c r="A81" s="392" t="s">
        <v>258</v>
      </c>
      <c r="B81" s="398">
        <v>0</v>
      </c>
      <c r="C81" s="398">
        <v>0</v>
      </c>
      <c r="D81" s="398">
        <v>0</v>
      </c>
      <c r="E81" s="399">
        <v>0</v>
      </c>
      <c r="F81" s="399">
        <v>0</v>
      </c>
      <c r="G81" s="399">
        <v>0</v>
      </c>
      <c r="H81" s="398">
        <v>0</v>
      </c>
      <c r="I81" s="398">
        <v>0</v>
      </c>
      <c r="J81" s="400">
        <v>0</v>
      </c>
    </row>
    <row r="82" spans="1:10" s="374" customFormat="1" ht="15" customHeight="1" x14ac:dyDescent="0.3">
      <c r="A82" s="392" t="s">
        <v>259</v>
      </c>
      <c r="B82" s="398">
        <v>0</v>
      </c>
      <c r="C82" s="398">
        <v>0</v>
      </c>
      <c r="D82" s="398">
        <v>0</v>
      </c>
      <c r="E82" s="399">
        <v>0</v>
      </c>
      <c r="F82" s="399">
        <v>0</v>
      </c>
      <c r="G82" s="399">
        <v>0</v>
      </c>
      <c r="H82" s="398">
        <v>0</v>
      </c>
      <c r="I82" s="398">
        <v>0</v>
      </c>
      <c r="J82" s="400">
        <v>0</v>
      </c>
    </row>
    <row r="83" spans="1:10" s="374" customFormat="1" ht="15" customHeight="1" x14ac:dyDescent="0.3">
      <c r="A83" s="392" t="s">
        <v>260</v>
      </c>
      <c r="B83" s="398">
        <v>0</v>
      </c>
      <c r="C83" s="398">
        <v>0</v>
      </c>
      <c r="D83" s="398">
        <v>0</v>
      </c>
      <c r="E83" s="399">
        <v>0</v>
      </c>
      <c r="F83" s="399">
        <v>0</v>
      </c>
      <c r="G83" s="399">
        <v>0</v>
      </c>
      <c r="H83" s="398">
        <v>0</v>
      </c>
      <c r="I83" s="398">
        <v>0</v>
      </c>
      <c r="J83" s="400">
        <v>0</v>
      </c>
    </row>
    <row r="84" spans="1:10" s="374" customFormat="1" ht="15" customHeight="1" x14ac:dyDescent="0.3">
      <c r="A84" s="478" t="s">
        <v>261</v>
      </c>
      <c r="B84" s="407">
        <v>0</v>
      </c>
      <c r="C84" s="407">
        <v>0</v>
      </c>
      <c r="D84" s="407">
        <v>0</v>
      </c>
      <c r="E84" s="408">
        <v>0</v>
      </c>
      <c r="F84" s="408">
        <v>0</v>
      </c>
      <c r="G84" s="408">
        <v>0</v>
      </c>
      <c r="H84" s="407">
        <v>0</v>
      </c>
      <c r="I84" s="407">
        <v>0</v>
      </c>
      <c r="J84" s="409">
        <v>0</v>
      </c>
    </row>
    <row r="85" spans="1:10" s="374" customFormat="1" ht="6" customHeight="1" x14ac:dyDescent="0.3">
      <c r="A85" s="388"/>
      <c r="B85" s="410">
        <v>0</v>
      </c>
      <c r="C85" s="410">
        <v>0</v>
      </c>
      <c r="D85" s="410">
        <v>0</v>
      </c>
      <c r="E85" s="411">
        <v>0</v>
      </c>
      <c r="F85" s="411">
        <v>0</v>
      </c>
      <c r="G85" s="411">
        <v>0</v>
      </c>
      <c r="H85" s="410">
        <v>0</v>
      </c>
      <c r="I85" s="410">
        <v>0</v>
      </c>
      <c r="J85" s="410">
        <v>0</v>
      </c>
    </row>
    <row r="86" spans="1:10" s="374" customFormat="1" ht="15" customHeight="1" x14ac:dyDescent="0.3">
      <c r="A86"/>
      <c r="B86"/>
      <c r="C86"/>
      <c r="D86"/>
      <c r="E86"/>
      <c r="F86"/>
      <c r="G86"/>
      <c r="H86"/>
      <c r="I86"/>
      <c r="J86"/>
    </row>
    <row r="87" spans="1:10" s="374" customFormat="1" ht="15" customHeight="1" x14ac:dyDescent="0.3">
      <c r="A87"/>
      <c r="B87"/>
      <c r="C87"/>
      <c r="D87"/>
      <c r="E87"/>
      <c r="F87"/>
      <c r="G87"/>
      <c r="H87"/>
      <c r="I87"/>
      <c r="J87"/>
    </row>
    <row r="88" spans="1:10" s="374" customFormat="1" ht="15" customHeight="1" x14ac:dyDescent="0.3">
      <c r="A88"/>
      <c r="B88"/>
      <c r="C88"/>
      <c r="D88"/>
      <c r="E88"/>
      <c r="F88"/>
      <c r="G88"/>
      <c r="H88"/>
      <c r="I88"/>
      <c r="J88"/>
    </row>
    <row r="89" spans="1:10" s="374" customFormat="1" ht="15" customHeight="1" x14ac:dyDescent="0.3">
      <c r="A89"/>
      <c r="B89"/>
      <c r="C89"/>
      <c r="D89"/>
      <c r="E89"/>
      <c r="F89"/>
      <c r="G89"/>
      <c r="H89"/>
      <c r="I89"/>
      <c r="J89"/>
    </row>
    <row r="90" spans="1:10" s="374" customFormat="1" ht="15" customHeight="1" x14ac:dyDescent="0.3">
      <c r="A90"/>
      <c r="B90"/>
      <c r="C90"/>
      <c r="D90"/>
      <c r="E90"/>
      <c r="F90"/>
      <c r="G90"/>
      <c r="H90"/>
      <c r="I90"/>
      <c r="J90"/>
    </row>
    <row r="91" spans="1:10" s="374" customFormat="1" ht="15" customHeight="1" x14ac:dyDescent="0.3">
      <c r="A91"/>
      <c r="B91"/>
      <c r="C91"/>
      <c r="D91"/>
      <c r="E91"/>
      <c r="F91"/>
      <c r="G91"/>
      <c r="H91"/>
      <c r="I91"/>
      <c r="J91"/>
    </row>
    <row r="92" spans="1:10" s="374" customFormat="1" ht="15" customHeight="1" x14ac:dyDescent="0.3">
      <c r="A92"/>
      <c r="B92"/>
      <c r="C92"/>
      <c r="D92"/>
      <c r="E92"/>
      <c r="F92"/>
      <c r="G92"/>
      <c r="H92"/>
      <c r="I92"/>
      <c r="J92"/>
    </row>
    <row r="93" spans="1:10" s="374" customFormat="1" ht="15" customHeight="1" x14ac:dyDescent="0.3">
      <c r="A93"/>
      <c r="B93"/>
      <c r="C93"/>
      <c r="D93"/>
      <c r="E93"/>
      <c r="F93"/>
      <c r="G93"/>
      <c r="H93"/>
      <c r="I93"/>
      <c r="J93"/>
    </row>
    <row r="94" spans="1:10" s="374" customFormat="1" ht="15" customHeight="1" x14ac:dyDescent="0.3">
      <c r="A94"/>
      <c r="B94"/>
      <c r="C94"/>
      <c r="D94"/>
      <c r="E94"/>
      <c r="F94"/>
      <c r="G94"/>
      <c r="H94"/>
      <c r="I94"/>
      <c r="J94"/>
    </row>
    <row r="95" spans="1:10" s="374" customFormat="1" ht="15" customHeight="1" x14ac:dyDescent="0.3">
      <c r="A95"/>
      <c r="B95"/>
      <c r="C95"/>
      <c r="D95"/>
      <c r="E95"/>
      <c r="F95"/>
      <c r="G95"/>
      <c r="H95"/>
      <c r="I95"/>
      <c r="J95"/>
    </row>
    <row r="96" spans="1:10" s="374" customFormat="1" ht="15" customHeight="1" x14ac:dyDescent="0.3">
      <c r="A96"/>
      <c r="B96"/>
      <c r="C96"/>
      <c r="D96"/>
      <c r="E96"/>
      <c r="F96"/>
      <c r="G96"/>
      <c r="H96"/>
      <c r="I96"/>
      <c r="J96"/>
    </row>
    <row r="97" spans="1:10" s="374" customFormat="1" ht="15" customHeight="1" x14ac:dyDescent="0.3">
      <c r="A97"/>
      <c r="B97"/>
      <c r="C97"/>
      <c r="D97"/>
      <c r="E97"/>
      <c r="F97"/>
      <c r="G97"/>
      <c r="H97"/>
      <c r="I97"/>
      <c r="J97"/>
    </row>
    <row r="98" spans="1:10" s="374" customFormat="1" ht="6" customHeight="1" x14ac:dyDescent="0.3">
      <c r="A98"/>
      <c r="B98"/>
      <c r="C98"/>
      <c r="D98"/>
      <c r="E98"/>
      <c r="F98"/>
      <c r="G98"/>
      <c r="H98"/>
      <c r="I98"/>
      <c r="J98"/>
    </row>
    <row r="99" spans="1:10" s="374" customFormat="1" ht="15" customHeight="1" x14ac:dyDescent="0.3">
      <c r="A99"/>
      <c r="B99"/>
      <c r="C99"/>
      <c r="D99"/>
      <c r="E99"/>
      <c r="F99"/>
      <c r="G99"/>
      <c r="H99"/>
      <c r="I99"/>
      <c r="J99"/>
    </row>
    <row r="100" spans="1:10" s="374" customFormat="1" ht="15" customHeight="1" x14ac:dyDescent="0.3">
      <c r="A100"/>
      <c r="B100"/>
      <c r="C100"/>
      <c r="D100"/>
      <c r="E100"/>
      <c r="F100"/>
      <c r="G100"/>
      <c r="H100"/>
      <c r="I100"/>
      <c r="J100"/>
    </row>
    <row r="101" spans="1:10" s="374" customFormat="1" ht="15" customHeight="1" x14ac:dyDescent="0.3">
      <c r="A101"/>
      <c r="B101"/>
      <c r="C101"/>
      <c r="D101"/>
      <c r="E101"/>
      <c r="F101"/>
      <c r="G101"/>
      <c r="H101"/>
      <c r="I101"/>
      <c r="J101"/>
    </row>
    <row r="102" spans="1:10" s="374" customFormat="1" ht="15" customHeight="1" x14ac:dyDescent="0.3">
      <c r="A102"/>
      <c r="B102"/>
      <c r="C102"/>
      <c r="D102"/>
      <c r="E102"/>
      <c r="F102"/>
      <c r="G102"/>
      <c r="H102"/>
      <c r="I102"/>
      <c r="J102"/>
    </row>
    <row r="103" spans="1:10" s="374" customFormat="1" ht="15" customHeight="1" x14ac:dyDescent="0.3">
      <c r="A103"/>
      <c r="B103"/>
      <c r="C103"/>
      <c r="D103"/>
      <c r="E103"/>
      <c r="F103"/>
      <c r="G103"/>
      <c r="H103"/>
      <c r="I103"/>
      <c r="J103"/>
    </row>
    <row r="104" spans="1:10" s="374" customFormat="1" ht="15" customHeight="1" x14ac:dyDescent="0.3">
      <c r="A104"/>
      <c r="B104"/>
      <c r="C104"/>
      <c r="D104"/>
      <c r="E104"/>
      <c r="F104"/>
      <c r="G104"/>
      <c r="H104"/>
      <c r="I104"/>
      <c r="J104"/>
    </row>
    <row r="105" spans="1:10" s="374" customFormat="1" ht="15" customHeight="1" x14ac:dyDescent="0.3">
      <c r="A105"/>
      <c r="B105"/>
      <c r="C105"/>
      <c r="D105"/>
      <c r="E105"/>
      <c r="F105"/>
      <c r="G105"/>
      <c r="H105"/>
      <c r="I105"/>
      <c r="J105"/>
    </row>
    <row r="106" spans="1:10" s="374" customFormat="1" ht="15" customHeight="1" x14ac:dyDescent="0.3">
      <c r="A106"/>
      <c r="B106"/>
      <c r="C106"/>
      <c r="D106"/>
      <c r="E106"/>
      <c r="F106"/>
      <c r="G106"/>
      <c r="H106"/>
      <c r="I106"/>
      <c r="J106"/>
    </row>
    <row r="107" spans="1:10" s="374" customFormat="1" ht="15" customHeight="1" x14ac:dyDescent="0.3">
      <c r="A107"/>
      <c r="B107"/>
      <c r="C107"/>
      <c r="D107"/>
      <c r="E107"/>
      <c r="F107"/>
      <c r="G107"/>
      <c r="H107"/>
      <c r="I107"/>
      <c r="J107"/>
    </row>
    <row r="108" spans="1:10" s="374" customFormat="1" ht="15" customHeight="1" x14ac:dyDescent="0.3">
      <c r="A108"/>
      <c r="B108"/>
      <c r="C108"/>
      <c r="D108"/>
      <c r="E108"/>
      <c r="F108"/>
      <c r="G108"/>
      <c r="H108"/>
      <c r="I108"/>
      <c r="J108"/>
    </row>
    <row r="109" spans="1:10" s="374" customFormat="1" ht="15" customHeight="1" x14ac:dyDescent="0.3">
      <c r="A109" s="412" t="s">
        <v>20</v>
      </c>
      <c r="B109"/>
      <c r="C109"/>
      <c r="D109"/>
      <c r="E109"/>
      <c r="F109"/>
      <c r="G109"/>
      <c r="H109"/>
      <c r="I109"/>
      <c r="J109"/>
    </row>
    <row r="110" spans="1:10" s="374" customFormat="1" ht="15" customHeight="1" x14ac:dyDescent="0.3">
      <c r="A110" s="413" t="s">
        <v>219</v>
      </c>
      <c r="B110"/>
      <c r="C110"/>
      <c r="D110"/>
      <c r="E110"/>
      <c r="F110"/>
      <c r="G110"/>
      <c r="H110"/>
      <c r="I110"/>
      <c r="J110"/>
    </row>
    <row r="233" spans="2:10" x14ac:dyDescent="0.3">
      <c r="B233" s="347">
        <v>-5.8656364438138695</v>
      </c>
      <c r="C233" s="347">
        <v>-6.6061953815264918</v>
      </c>
      <c r="D233" s="347">
        <v>-5.3767814810005063</v>
      </c>
      <c r="E233" s="347">
        <v>-4.9490835030549896</v>
      </c>
      <c r="F233" s="347">
        <v>-4.5198767719713073</v>
      </c>
      <c r="G233" s="347">
        <v>-5.3417292372969483</v>
      </c>
      <c r="H233" s="347">
        <v>-6.0163422039649941</v>
      </c>
      <c r="I233" s="347">
        <v>-7.0324912430664606</v>
      </c>
      <c r="J233" s="347">
        <v>-5.3816714155558518</v>
      </c>
    </row>
    <row r="234" spans="2:10" x14ac:dyDescent="0.3">
      <c r="B234" s="347">
        <v>-6.0562257840189266</v>
      </c>
      <c r="C234" s="347">
        <v>-6.8761990534682997</v>
      </c>
      <c r="D234" s="347">
        <v>-5.5180299624111697</v>
      </c>
      <c r="E234" s="347">
        <v>-5.4927996694381003</v>
      </c>
      <c r="F234" s="347">
        <v>-4.9855432123333365</v>
      </c>
      <c r="G234" s="347">
        <v>-5.9554568555016978</v>
      </c>
      <c r="H234" s="347">
        <v>-6.1478358646304923</v>
      </c>
      <c r="I234" s="347">
        <v>-7.2589273337132667</v>
      </c>
      <c r="J234" s="347">
        <v>-5.4577298952078186</v>
      </c>
    </row>
    <row r="235" spans="2:10" x14ac:dyDescent="0.3">
      <c r="B235" s="347">
        <v>-5.7104888682894961</v>
      </c>
      <c r="C235" s="347">
        <v>-6.5185078159945844</v>
      </c>
      <c r="D235" s="347">
        <v>-5.1802084111330124</v>
      </c>
      <c r="E235" s="347">
        <v>-5.3324467342046589</v>
      </c>
      <c r="F235" s="347">
        <v>-4.5109981078524122</v>
      </c>
      <c r="G235" s="347">
        <v>-6.0682619887501188</v>
      </c>
      <c r="H235" s="347">
        <v>-5.7722088294793403</v>
      </c>
      <c r="I235" s="347">
        <v>-6.9220273553196447</v>
      </c>
      <c r="J235" s="347">
        <v>-5.0560978516488113</v>
      </c>
    </row>
    <row r="236" spans="2:10" x14ac:dyDescent="0.3">
      <c r="B236" s="347">
        <v>-5.661086706263041</v>
      </c>
      <c r="C236" s="347">
        <v>-6.5281855534659599</v>
      </c>
      <c r="D236" s="347">
        <v>-5.0899037698834952</v>
      </c>
      <c r="E236" s="347">
        <v>-4.8817633733527268</v>
      </c>
      <c r="F236" s="347">
        <v>-4.1046451289406631</v>
      </c>
      <c r="G236" s="347">
        <v>-5.5703657780533167</v>
      </c>
      <c r="H236" s="347">
        <v>-5.7899964114962614</v>
      </c>
      <c r="I236" s="347">
        <v>-7.0172363080181182</v>
      </c>
      <c r="J236" s="347">
        <v>-5.021376496023132</v>
      </c>
    </row>
    <row r="237" spans="2:10" x14ac:dyDescent="0.3">
      <c r="B237" s="347">
        <v>0</v>
      </c>
      <c r="C237" s="347">
        <v>0</v>
      </c>
      <c r="D237" s="347">
        <v>0</v>
      </c>
      <c r="E237" s="347">
        <v>0</v>
      </c>
      <c r="F237" s="347">
        <v>0</v>
      </c>
      <c r="G237" s="347">
        <v>0</v>
      </c>
      <c r="H237" s="347">
        <v>0</v>
      </c>
      <c r="I237" s="347">
        <v>0</v>
      </c>
      <c r="J237" s="347">
        <v>0</v>
      </c>
    </row>
    <row r="238" spans="2:10" x14ac:dyDescent="0.3">
      <c r="B238" s="347">
        <v>0</v>
      </c>
      <c r="C238" s="347">
        <v>0</v>
      </c>
      <c r="D238" s="347">
        <v>0</v>
      </c>
      <c r="E238" s="347">
        <v>0</v>
      </c>
      <c r="F238" s="347">
        <v>0</v>
      </c>
      <c r="G238" s="347">
        <v>0</v>
      </c>
      <c r="H238" s="347">
        <v>0</v>
      </c>
      <c r="I238" s="347">
        <v>0</v>
      </c>
      <c r="J238" s="347">
        <v>0</v>
      </c>
    </row>
    <row r="239" spans="2:10" x14ac:dyDescent="0.3">
      <c r="B239" s="347">
        <v>0</v>
      </c>
      <c r="C239" s="347">
        <v>0</v>
      </c>
      <c r="D239" s="347">
        <v>0</v>
      </c>
      <c r="E239" s="347">
        <v>0</v>
      </c>
      <c r="F239" s="347">
        <v>0</v>
      </c>
      <c r="G239" s="347">
        <v>0</v>
      </c>
      <c r="H239" s="347">
        <v>0</v>
      </c>
      <c r="I239" s="347">
        <v>0</v>
      </c>
      <c r="J239" s="347">
        <v>0</v>
      </c>
    </row>
    <row r="240" spans="2:10" x14ac:dyDescent="0.3">
      <c r="B240" s="347">
        <v>0</v>
      </c>
      <c r="C240" s="347">
        <v>0</v>
      </c>
      <c r="D240" s="347">
        <v>0</v>
      </c>
      <c r="E240" s="347">
        <v>0</v>
      </c>
      <c r="F240" s="347">
        <v>0</v>
      </c>
      <c r="G240" s="347">
        <v>0</v>
      </c>
      <c r="H240" s="347">
        <v>0</v>
      </c>
      <c r="I240" s="347">
        <v>0</v>
      </c>
      <c r="J240" s="347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102" customWidth="1"/>
    <col min="2" max="2" width="21.7109375" style="102" customWidth="1"/>
    <col min="3" max="9" width="10.42578125" style="102" customWidth="1"/>
    <col min="10" max="10" width="2.42578125" style="102" customWidth="1"/>
    <col min="11" max="16384" width="11.42578125" style="102"/>
  </cols>
  <sheetData>
    <row r="1" spans="1:10" s="97" customFormat="1" ht="13.35" customHeight="1" x14ac:dyDescent="0.3">
      <c r="B1" s="96"/>
    </row>
    <row r="2" spans="1:10" s="97" customFormat="1" ht="15" customHeight="1" x14ac:dyDescent="0.3">
      <c r="B2" s="96"/>
    </row>
    <row r="3" spans="1:10" s="97" customFormat="1" ht="15" customHeight="1" x14ac:dyDescent="0.3">
      <c r="B3" s="96"/>
    </row>
    <row r="4" spans="1:10" s="97" customFormat="1" ht="15" customHeight="1" x14ac:dyDescent="0.3">
      <c r="B4" s="96"/>
    </row>
    <row r="5" spans="1:10" s="97" customFormat="1" ht="18" customHeight="1" x14ac:dyDescent="0.3">
      <c r="A5" s="98"/>
      <c r="B5" s="159" t="s">
        <v>264</v>
      </c>
      <c r="C5" s="414"/>
      <c r="D5" s="98"/>
      <c r="E5" s="98"/>
      <c r="F5" s="98"/>
      <c r="G5" s="98"/>
      <c r="H5" s="98"/>
      <c r="I5" s="98"/>
      <c r="J5" s="98"/>
    </row>
    <row r="6" spans="1:10" s="18" customFormat="1" ht="19.5" x14ac:dyDescent="0.35">
      <c r="B6" s="415" t="s">
        <v>222</v>
      </c>
      <c r="C6" s="91"/>
      <c r="D6" s="91"/>
      <c r="E6" s="91"/>
      <c r="F6" s="91"/>
      <c r="G6" s="91"/>
      <c r="H6" s="91"/>
      <c r="I6" s="91"/>
      <c r="J6" s="91"/>
    </row>
    <row r="7" spans="1:10" s="18" customFormat="1" ht="19.5" x14ac:dyDescent="0.35">
      <c r="B7" s="415" t="s">
        <v>33</v>
      </c>
      <c r="C7" s="91"/>
      <c r="D7" s="91"/>
      <c r="E7" s="91"/>
      <c r="F7" s="91"/>
      <c r="G7" s="91"/>
      <c r="H7" s="91"/>
      <c r="I7" s="91"/>
      <c r="J7" s="91"/>
    </row>
    <row r="8" spans="1:10" s="18" customFormat="1" ht="19.5" x14ac:dyDescent="0.35">
      <c r="B8" s="161" t="s">
        <v>110</v>
      </c>
      <c r="C8" s="91"/>
      <c r="D8" s="91"/>
      <c r="E8" s="91"/>
      <c r="F8" s="91"/>
      <c r="G8" s="91"/>
      <c r="H8" s="91"/>
      <c r="I8" s="91"/>
      <c r="J8" s="91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03"/>
      <c r="B10" s="416"/>
      <c r="C10" s="417"/>
      <c r="D10" s="418"/>
      <c r="E10" s="419" t="s">
        <v>223</v>
      </c>
      <c r="F10" s="420"/>
      <c r="G10" s="298"/>
      <c r="H10" s="103"/>
    </row>
    <row r="11" spans="1:10" ht="15" customHeight="1" x14ac:dyDescent="0.35">
      <c r="A11" s="103"/>
      <c r="B11" s="421" t="s">
        <v>111</v>
      </c>
      <c r="C11" s="422" t="s">
        <v>40</v>
      </c>
      <c r="D11" s="423" t="s">
        <v>40</v>
      </c>
      <c r="E11" s="423" t="s">
        <v>224</v>
      </c>
      <c r="F11" s="423" t="s">
        <v>225</v>
      </c>
      <c r="G11" s="424" t="s">
        <v>226</v>
      </c>
      <c r="H11" s="103"/>
    </row>
    <row r="12" spans="1:10" ht="15" customHeight="1" x14ac:dyDescent="0.35">
      <c r="A12" s="103"/>
      <c r="B12" s="425" t="s">
        <v>112</v>
      </c>
      <c r="C12" s="426" t="s">
        <v>227</v>
      </c>
      <c r="D12" s="427" t="s">
        <v>228</v>
      </c>
      <c r="E12" s="427" t="s">
        <v>229</v>
      </c>
      <c r="F12" s="427" t="s">
        <v>230</v>
      </c>
      <c r="G12" s="428" t="s">
        <v>231</v>
      </c>
      <c r="H12" s="103"/>
    </row>
    <row r="13" spans="1:10" ht="6" customHeight="1" x14ac:dyDescent="0.35">
      <c r="B13" s="166"/>
      <c r="C13" s="168"/>
      <c r="D13" s="168"/>
      <c r="E13" s="168"/>
      <c r="F13" s="168"/>
    </row>
    <row r="14" spans="1:10" s="133" customFormat="1" ht="13.35" customHeight="1" x14ac:dyDescent="0.2">
      <c r="B14" s="429" t="s">
        <v>45</v>
      </c>
      <c r="C14" s="430">
        <v>43537</v>
      </c>
      <c r="D14" s="431">
        <v>6922</v>
      </c>
      <c r="E14" s="432">
        <v>0.15899120288490251</v>
      </c>
      <c r="F14" s="433">
        <v>1.9933707894289721E-2</v>
      </c>
      <c r="G14" s="433">
        <v>7.4782308074587842E-2</v>
      </c>
    </row>
    <row r="15" spans="1:10" s="133" customFormat="1" ht="13.35" customHeight="1" x14ac:dyDescent="0.2">
      <c r="B15" s="434" t="s">
        <v>46</v>
      </c>
      <c r="C15" s="435">
        <v>108894</v>
      </c>
      <c r="D15" s="436">
        <v>15295</v>
      </c>
      <c r="E15" s="437">
        <v>0.1404576928021746</v>
      </c>
      <c r="F15" s="438">
        <v>4.4045949471707785E-2</v>
      </c>
      <c r="G15" s="438">
        <v>0.1652405954927508</v>
      </c>
    </row>
    <row r="16" spans="1:10" s="133" customFormat="1" ht="13.35" customHeight="1" x14ac:dyDescent="0.2">
      <c r="B16" s="434" t="s">
        <v>47</v>
      </c>
      <c r="C16" s="435">
        <v>52426</v>
      </c>
      <c r="D16" s="436">
        <v>8908</v>
      </c>
      <c r="E16" s="437">
        <v>0.16991569068782664</v>
      </c>
      <c r="F16" s="438">
        <v>2.5652913886497087E-2</v>
      </c>
      <c r="G16" s="438">
        <v>9.6238197100321943E-2</v>
      </c>
    </row>
    <row r="17" spans="2:7" s="133" customFormat="1" ht="13.35" customHeight="1" x14ac:dyDescent="0.2">
      <c r="B17" s="434" t="s">
        <v>48</v>
      </c>
      <c r="C17" s="435">
        <v>66940</v>
      </c>
      <c r="D17" s="436">
        <v>11674</v>
      </c>
      <c r="E17" s="437">
        <v>0.17439498057962355</v>
      </c>
      <c r="F17" s="438">
        <v>3.3618333712501905E-2</v>
      </c>
      <c r="G17" s="438">
        <v>0.12612087033555888</v>
      </c>
    </row>
    <row r="18" spans="2:7" s="133" customFormat="1" ht="13.35" customHeight="1" x14ac:dyDescent="0.2">
      <c r="B18" s="434" t="s">
        <v>49</v>
      </c>
      <c r="C18" s="435">
        <v>30588</v>
      </c>
      <c r="D18" s="436">
        <v>4867</v>
      </c>
      <c r="E18" s="437">
        <v>0.15911468549758076</v>
      </c>
      <c r="F18" s="438">
        <v>1.4015798370631043E-2</v>
      </c>
      <c r="G18" s="438">
        <v>5.2580972753397723E-2</v>
      </c>
    </row>
    <row r="19" spans="2:7" s="133" customFormat="1" ht="13.35" customHeight="1" x14ac:dyDescent="0.2">
      <c r="B19" s="434" t="s">
        <v>50</v>
      </c>
      <c r="C19" s="435">
        <v>35158</v>
      </c>
      <c r="D19" s="436">
        <v>6567</v>
      </c>
      <c r="E19" s="437">
        <v>0.18678536890608111</v>
      </c>
      <c r="F19" s="438">
        <v>1.891139262377934E-2</v>
      </c>
      <c r="G19" s="438">
        <v>7.0947040902314129E-2</v>
      </c>
    </row>
    <row r="20" spans="2:7" s="133" customFormat="1" ht="13.35" customHeight="1" x14ac:dyDescent="0.2">
      <c r="B20" s="434" t="s">
        <v>51</v>
      </c>
      <c r="C20" s="435">
        <v>108729</v>
      </c>
      <c r="D20" s="436">
        <v>14503</v>
      </c>
      <c r="E20" s="437">
        <v>0.13338667696750636</v>
      </c>
      <c r="F20" s="438">
        <v>4.1765178502005756E-2</v>
      </c>
      <c r="G20" s="438">
        <v>0.15668416844925565</v>
      </c>
    </row>
    <row r="21" spans="2:7" s="133" customFormat="1" ht="13.35" customHeight="1" x14ac:dyDescent="0.2">
      <c r="B21" s="439" t="s">
        <v>52</v>
      </c>
      <c r="C21" s="440">
        <v>146339</v>
      </c>
      <c r="D21" s="441">
        <v>23826</v>
      </c>
      <c r="E21" s="442">
        <v>0.16281374069796842</v>
      </c>
      <c r="F21" s="443">
        <v>6.8613193338536105E-2</v>
      </c>
      <c r="G21" s="443">
        <v>0.25740584689181306</v>
      </c>
    </row>
    <row r="22" spans="2:7" s="133" customFormat="1" ht="13.35" customHeight="1" x14ac:dyDescent="0.2">
      <c r="B22" s="444" t="s">
        <v>53</v>
      </c>
      <c r="C22" s="445">
        <v>592611</v>
      </c>
      <c r="D22" s="446">
        <v>92562</v>
      </c>
      <c r="E22" s="447">
        <v>0.15619352323868441</v>
      </c>
      <c r="F22" s="448">
        <v>0.26655646779994874</v>
      </c>
      <c r="G22" s="448">
        <v>1</v>
      </c>
    </row>
    <row r="23" spans="2:7" s="133" customFormat="1" ht="6" customHeight="1" x14ac:dyDescent="0.2">
      <c r="B23" s="202"/>
      <c r="C23" s="203"/>
      <c r="D23" s="449"/>
      <c r="E23" s="449"/>
      <c r="F23" s="203"/>
      <c r="G23" s="479"/>
    </row>
    <row r="24" spans="2:7" s="133" customFormat="1" ht="13.35" customHeight="1" x14ac:dyDescent="0.2">
      <c r="B24" s="429" t="s">
        <v>54</v>
      </c>
      <c r="C24" s="430">
        <v>6308</v>
      </c>
      <c r="D24" s="431">
        <v>1185</v>
      </c>
      <c r="E24" s="450">
        <v>0.18785668991756499</v>
      </c>
      <c r="F24" s="451">
        <v>3.4125171705769028E-3</v>
      </c>
      <c r="G24" s="451">
        <v>0.14456508478711724</v>
      </c>
    </row>
    <row r="25" spans="2:7" s="133" customFormat="1" ht="13.35" customHeight="1" x14ac:dyDescent="0.2">
      <c r="B25" s="434" t="s">
        <v>55</v>
      </c>
      <c r="C25" s="435">
        <v>3923</v>
      </c>
      <c r="D25" s="436">
        <v>782</v>
      </c>
      <c r="E25" s="437">
        <v>0.19933724190670404</v>
      </c>
      <c r="F25" s="438">
        <v>2.2519733564482177E-3</v>
      </c>
      <c r="G25" s="438">
        <v>9.5400756374283274E-2</v>
      </c>
    </row>
    <row r="26" spans="2:7" s="133" customFormat="1" ht="13.35" customHeight="1" x14ac:dyDescent="0.2">
      <c r="B26" s="439" t="s">
        <v>56</v>
      </c>
      <c r="C26" s="440">
        <v>38250</v>
      </c>
      <c r="D26" s="441">
        <v>6230</v>
      </c>
      <c r="E26" s="442">
        <v>0.16287581699346404</v>
      </c>
      <c r="F26" s="443">
        <v>1.7940913057125824E-2</v>
      </c>
      <c r="G26" s="443">
        <v>0.76003415883859948</v>
      </c>
    </row>
    <row r="27" spans="2:7" s="133" customFormat="1" ht="13.35" customHeight="1" x14ac:dyDescent="0.2">
      <c r="B27" s="444" t="s">
        <v>57</v>
      </c>
      <c r="C27" s="445">
        <v>48481</v>
      </c>
      <c r="D27" s="446">
        <v>8197</v>
      </c>
      <c r="E27" s="447">
        <v>0.16907654545079515</v>
      </c>
      <c r="F27" s="448">
        <v>2.3605403584150947E-2</v>
      </c>
      <c r="G27" s="448">
        <v>1</v>
      </c>
    </row>
    <row r="28" spans="2:7" s="133" customFormat="1" ht="6" customHeight="1" x14ac:dyDescent="0.2">
      <c r="B28" s="202"/>
      <c r="C28" s="203"/>
      <c r="D28" s="449"/>
      <c r="E28" s="449"/>
      <c r="F28" s="203"/>
      <c r="G28" s="479"/>
    </row>
    <row r="29" spans="2:7" s="133" customFormat="1" ht="13.35" customHeight="1" x14ac:dyDescent="0.2">
      <c r="B29" s="444" t="s">
        <v>58</v>
      </c>
      <c r="C29" s="445">
        <v>48298</v>
      </c>
      <c r="D29" s="446">
        <v>6348</v>
      </c>
      <c r="E29" s="447">
        <v>0.13143401383080044</v>
      </c>
      <c r="F29" s="448">
        <v>1.8280724893520825E-2</v>
      </c>
      <c r="G29" s="452"/>
    </row>
    <row r="30" spans="2:7" s="133" customFormat="1" ht="6" customHeight="1" x14ac:dyDescent="0.2">
      <c r="B30" s="202"/>
      <c r="C30" s="203"/>
      <c r="D30" s="449"/>
      <c r="E30" s="449"/>
      <c r="F30" s="203"/>
      <c r="G30" s="479"/>
    </row>
    <row r="31" spans="2:7" s="133" customFormat="1" ht="13.35" customHeight="1" x14ac:dyDescent="0.2">
      <c r="B31" s="444" t="s">
        <v>59</v>
      </c>
      <c r="C31" s="445">
        <v>25968</v>
      </c>
      <c r="D31" s="446">
        <v>4246</v>
      </c>
      <c r="E31" s="447">
        <v>0.16350893407270486</v>
      </c>
      <c r="F31" s="448">
        <v>1.2227466587569222E-2</v>
      </c>
      <c r="G31" s="452"/>
    </row>
    <row r="32" spans="2:7" s="133" customFormat="1" ht="6" customHeight="1" x14ac:dyDescent="0.2">
      <c r="B32" s="202"/>
      <c r="C32" s="203"/>
      <c r="D32" s="449"/>
      <c r="E32" s="449"/>
      <c r="F32" s="203"/>
      <c r="G32" s="479"/>
    </row>
    <row r="33" spans="2:7" s="133" customFormat="1" ht="13.35" customHeight="1" x14ac:dyDescent="0.2">
      <c r="B33" s="429" t="s">
        <v>60</v>
      </c>
      <c r="C33" s="430">
        <v>78250</v>
      </c>
      <c r="D33" s="431">
        <v>9374</v>
      </c>
      <c r="E33" s="450">
        <v>0.11979552715654952</v>
      </c>
      <c r="F33" s="451">
        <v>2.6994882664124798E-2</v>
      </c>
      <c r="G33" s="451">
        <v>0.53104464083389979</v>
      </c>
    </row>
    <row r="34" spans="2:7" s="133" customFormat="1" ht="13.35" customHeight="1" x14ac:dyDescent="0.2">
      <c r="B34" s="453" t="s">
        <v>61</v>
      </c>
      <c r="C34" s="440">
        <v>71965</v>
      </c>
      <c r="D34" s="441">
        <v>8278</v>
      </c>
      <c r="E34" s="442">
        <v>0.11502813867852428</v>
      </c>
      <c r="F34" s="443">
        <v>2.3838664251506835E-2</v>
      </c>
      <c r="G34" s="443">
        <v>0.46895535916610015</v>
      </c>
    </row>
    <row r="35" spans="2:7" s="133" customFormat="1" ht="13.35" customHeight="1" x14ac:dyDescent="0.2">
      <c r="B35" s="444" t="s">
        <v>62</v>
      </c>
      <c r="C35" s="445">
        <v>150215</v>
      </c>
      <c r="D35" s="446">
        <v>17652</v>
      </c>
      <c r="E35" s="447">
        <v>0.11751156675431881</v>
      </c>
      <c r="F35" s="448">
        <v>5.0833546915631633E-2</v>
      </c>
      <c r="G35" s="448">
        <v>1</v>
      </c>
    </row>
    <row r="36" spans="2:7" s="133" customFormat="1" ht="6" customHeight="1" x14ac:dyDescent="0.2">
      <c r="B36" s="202"/>
      <c r="C36" s="203"/>
      <c r="D36" s="449"/>
      <c r="E36" s="449"/>
      <c r="F36" s="454"/>
      <c r="G36" s="479"/>
    </row>
    <row r="37" spans="2:7" s="133" customFormat="1" ht="13.35" customHeight="1" x14ac:dyDescent="0.2">
      <c r="B37" s="444" t="s">
        <v>63</v>
      </c>
      <c r="C37" s="445">
        <v>27156</v>
      </c>
      <c r="D37" s="446">
        <v>3648</v>
      </c>
      <c r="E37" s="447">
        <v>0.13433495360141406</v>
      </c>
      <c r="F37" s="448">
        <v>1.0505369314991174E-2</v>
      </c>
      <c r="G37" s="452"/>
    </row>
    <row r="38" spans="2:7" s="133" customFormat="1" ht="6" customHeight="1" x14ac:dyDescent="0.2">
      <c r="B38" s="202"/>
      <c r="C38" s="203"/>
      <c r="D38" s="449"/>
      <c r="E38" s="449"/>
      <c r="F38" s="203"/>
      <c r="G38" s="479"/>
    </row>
    <row r="39" spans="2:7" s="133" customFormat="1" ht="13.35" customHeight="1" x14ac:dyDescent="0.2">
      <c r="B39" s="429" t="s">
        <v>64</v>
      </c>
      <c r="C39" s="430">
        <v>20853</v>
      </c>
      <c r="D39" s="431">
        <v>3008</v>
      </c>
      <c r="E39" s="450">
        <v>0.14424783004843428</v>
      </c>
      <c r="F39" s="451">
        <v>8.6623220667471079E-3</v>
      </c>
      <c r="G39" s="451">
        <v>0.18399804257401517</v>
      </c>
    </row>
    <row r="40" spans="2:7" s="133" customFormat="1" ht="13.35" customHeight="1" x14ac:dyDescent="0.2">
      <c r="B40" s="434" t="s">
        <v>65</v>
      </c>
      <c r="C40" s="435">
        <v>31033</v>
      </c>
      <c r="D40" s="436">
        <v>4634</v>
      </c>
      <c r="E40" s="437">
        <v>0.1493249121902491</v>
      </c>
      <c r="F40" s="438">
        <v>1.3344813981817187E-2</v>
      </c>
      <c r="G40" s="438">
        <v>0.28345975042818694</v>
      </c>
    </row>
    <row r="41" spans="2:7" s="133" customFormat="1" ht="13.35" customHeight="1" x14ac:dyDescent="0.2">
      <c r="B41" s="434" t="s">
        <v>66</v>
      </c>
      <c r="C41" s="435">
        <v>8379</v>
      </c>
      <c r="D41" s="436">
        <v>1217</v>
      </c>
      <c r="E41" s="437">
        <v>0.14524406253729563</v>
      </c>
      <c r="F41" s="438">
        <v>3.5046695329891057E-3</v>
      </c>
      <c r="G41" s="438">
        <v>7.444335698556398E-2</v>
      </c>
    </row>
    <row r="42" spans="2:7" s="133" customFormat="1" ht="13.35" customHeight="1" x14ac:dyDescent="0.2">
      <c r="B42" s="434" t="s">
        <v>67</v>
      </c>
      <c r="C42" s="435">
        <v>11910</v>
      </c>
      <c r="D42" s="436">
        <v>1680</v>
      </c>
      <c r="E42" s="437">
        <v>0.14105793450881612</v>
      </c>
      <c r="F42" s="438">
        <v>4.8379990266406723E-3</v>
      </c>
      <c r="G42" s="438">
        <v>0.10276486420357231</v>
      </c>
    </row>
    <row r="43" spans="2:7" s="133" customFormat="1" ht="13.35" customHeight="1" x14ac:dyDescent="0.2">
      <c r="B43" s="439" t="s">
        <v>68</v>
      </c>
      <c r="C43" s="440">
        <v>43924</v>
      </c>
      <c r="D43" s="441">
        <v>5809</v>
      </c>
      <c r="E43" s="442">
        <v>0.13225116109643931</v>
      </c>
      <c r="F43" s="443">
        <v>1.6728533539140274E-2</v>
      </c>
      <c r="G43" s="443">
        <v>0.3553339858086616</v>
      </c>
    </row>
    <row r="44" spans="2:7" s="133" customFormat="1" ht="13.35" customHeight="1" x14ac:dyDescent="0.2">
      <c r="B44" s="444" t="s">
        <v>69</v>
      </c>
      <c r="C44" s="445">
        <v>116099</v>
      </c>
      <c r="D44" s="446">
        <v>16348</v>
      </c>
      <c r="E44" s="447">
        <v>0.14081085969732729</v>
      </c>
      <c r="F44" s="448">
        <v>4.707833814733435E-2</v>
      </c>
      <c r="G44" s="448">
        <v>1</v>
      </c>
    </row>
    <row r="45" spans="2:7" s="133" customFormat="1" ht="6" customHeight="1" x14ac:dyDescent="0.2">
      <c r="B45" s="202"/>
      <c r="C45" s="203"/>
      <c r="D45" s="449"/>
      <c r="E45" s="449"/>
      <c r="F45" s="203"/>
      <c r="G45" s="479"/>
    </row>
    <row r="46" spans="2:7" s="133" customFormat="1" ht="13.35" customHeight="1" x14ac:dyDescent="0.2">
      <c r="B46" s="429" t="s">
        <v>70</v>
      </c>
      <c r="C46" s="430">
        <v>7780</v>
      </c>
      <c r="D46" s="431">
        <v>1040</v>
      </c>
      <c r="E46" s="450">
        <v>0.13367609254498714</v>
      </c>
      <c r="F46" s="451">
        <v>2.9949517783966063E-3</v>
      </c>
      <c r="G46" s="451">
        <v>7.0199122510968617E-2</v>
      </c>
    </row>
    <row r="47" spans="2:7" s="133" customFormat="1" ht="13.35" customHeight="1" x14ac:dyDescent="0.2">
      <c r="B47" s="434" t="s">
        <v>71</v>
      </c>
      <c r="C47" s="435">
        <v>12854</v>
      </c>
      <c r="D47" s="436">
        <v>1881</v>
      </c>
      <c r="E47" s="437">
        <v>0.14633577096623618</v>
      </c>
      <c r="F47" s="438">
        <v>5.4168310530423236E-3</v>
      </c>
      <c r="G47" s="438">
        <v>0.12696591292608841</v>
      </c>
    </row>
    <row r="48" spans="2:7" s="133" customFormat="1" ht="13.35" customHeight="1" x14ac:dyDescent="0.2">
      <c r="B48" s="434" t="s">
        <v>72</v>
      </c>
      <c r="C48" s="435">
        <v>19827</v>
      </c>
      <c r="D48" s="436">
        <v>2713</v>
      </c>
      <c r="E48" s="437">
        <v>0.13683361073283906</v>
      </c>
      <c r="F48" s="438">
        <v>7.8127924757596095E-3</v>
      </c>
      <c r="G48" s="438">
        <v>0.18312521093486331</v>
      </c>
    </row>
    <row r="49" spans="2:7" s="133" customFormat="1" ht="13.35" customHeight="1" x14ac:dyDescent="0.2">
      <c r="B49" s="434" t="s">
        <v>73</v>
      </c>
      <c r="C49" s="435">
        <v>5909</v>
      </c>
      <c r="D49" s="436">
        <v>1056</v>
      </c>
      <c r="E49" s="437">
        <v>0.17871044169910305</v>
      </c>
      <c r="F49" s="438">
        <v>3.041027959602708E-3</v>
      </c>
      <c r="G49" s="438">
        <v>7.1279109011137362E-2</v>
      </c>
    </row>
    <row r="50" spans="2:7" s="133" customFormat="1" ht="13.35" customHeight="1" x14ac:dyDescent="0.2">
      <c r="B50" s="434" t="s">
        <v>74</v>
      </c>
      <c r="C50" s="435">
        <v>15737</v>
      </c>
      <c r="D50" s="436">
        <v>2524</v>
      </c>
      <c r="E50" s="437">
        <v>0.16038635063862236</v>
      </c>
      <c r="F50" s="438">
        <v>7.2685175852625333E-3</v>
      </c>
      <c r="G50" s="438">
        <v>0.17036787040161999</v>
      </c>
    </row>
    <row r="51" spans="2:7" s="133" customFormat="1" ht="13.35" customHeight="1" x14ac:dyDescent="0.2">
      <c r="B51" s="434" t="s">
        <v>75</v>
      </c>
      <c r="C51" s="435">
        <v>4485</v>
      </c>
      <c r="D51" s="436">
        <v>672</v>
      </c>
      <c r="E51" s="437">
        <v>0.14983277591973243</v>
      </c>
      <c r="F51" s="438">
        <v>1.9351996106562689E-3</v>
      </c>
      <c r="G51" s="438">
        <v>4.5359433007087412E-2</v>
      </c>
    </row>
    <row r="52" spans="2:7" s="133" customFormat="1" ht="13.35" customHeight="1" x14ac:dyDescent="0.2">
      <c r="B52" s="434" t="s">
        <v>76</v>
      </c>
      <c r="C52" s="435">
        <v>2411</v>
      </c>
      <c r="D52" s="436">
        <v>444</v>
      </c>
      <c r="E52" s="437">
        <v>0.18415595188718373</v>
      </c>
      <c r="F52" s="438">
        <v>1.2786140284693204E-3</v>
      </c>
      <c r="G52" s="438">
        <v>2.9969625379682754E-2</v>
      </c>
    </row>
    <row r="53" spans="2:7" s="133" customFormat="1" ht="13.35" customHeight="1" x14ac:dyDescent="0.2">
      <c r="B53" s="434" t="s">
        <v>77</v>
      </c>
      <c r="C53" s="435">
        <v>21348</v>
      </c>
      <c r="D53" s="436">
        <v>3411</v>
      </c>
      <c r="E53" s="437">
        <v>0.15978077571669477</v>
      </c>
      <c r="F53" s="438">
        <v>9.8228658808757925E-3</v>
      </c>
      <c r="G53" s="438">
        <v>0.23023962200472495</v>
      </c>
    </row>
    <row r="54" spans="2:7" s="133" customFormat="1" ht="13.35" customHeight="1" x14ac:dyDescent="0.2">
      <c r="B54" s="439" t="s">
        <v>78</v>
      </c>
      <c r="C54" s="440">
        <v>7828</v>
      </c>
      <c r="D54" s="441">
        <v>1074</v>
      </c>
      <c r="E54" s="442">
        <v>0.13719979560551865</v>
      </c>
      <c r="F54" s="443">
        <v>3.0928636634595724E-3</v>
      </c>
      <c r="G54" s="443">
        <v>7.2494093823827196E-2</v>
      </c>
    </row>
    <row r="55" spans="2:7" s="133" customFormat="1" ht="13.35" customHeight="1" x14ac:dyDescent="0.2">
      <c r="B55" s="444" t="s">
        <v>79</v>
      </c>
      <c r="C55" s="445">
        <v>98179</v>
      </c>
      <c r="D55" s="455">
        <v>14815</v>
      </c>
      <c r="E55" s="456">
        <v>0.15089784984569002</v>
      </c>
      <c r="F55" s="457">
        <v>4.2663664035524733E-2</v>
      </c>
      <c r="G55" s="457">
        <v>1</v>
      </c>
    </row>
    <row r="56" spans="2:7" s="133" customFormat="1" ht="6" customHeight="1" x14ac:dyDescent="0.2">
      <c r="B56" s="202"/>
      <c r="C56" s="203"/>
      <c r="D56" s="449"/>
      <c r="E56" s="449"/>
      <c r="F56" s="203"/>
      <c r="G56" s="479"/>
    </row>
    <row r="57" spans="2:7" s="133" customFormat="1" ht="13.35" customHeight="1" x14ac:dyDescent="0.2">
      <c r="B57" s="429" t="s">
        <v>80</v>
      </c>
      <c r="C57" s="430">
        <v>245775</v>
      </c>
      <c r="D57" s="431">
        <v>32629</v>
      </c>
      <c r="E57" s="450">
        <v>0.13275963788017495</v>
      </c>
      <c r="F57" s="451">
        <v>9.3963732285868143E-2</v>
      </c>
      <c r="G57" s="451">
        <v>0.73649639979233916</v>
      </c>
    </row>
    <row r="58" spans="2:7" s="133" customFormat="1" ht="13.35" customHeight="1" x14ac:dyDescent="0.2">
      <c r="B58" s="434" t="s">
        <v>81</v>
      </c>
      <c r="C58" s="435">
        <v>28080</v>
      </c>
      <c r="D58" s="436">
        <v>3980</v>
      </c>
      <c r="E58" s="437">
        <v>0.14173789173789172</v>
      </c>
      <c r="F58" s="438">
        <v>1.1461450075017782E-2</v>
      </c>
      <c r="G58" s="438">
        <v>8.9835902760535408E-2</v>
      </c>
    </row>
    <row r="59" spans="2:7" s="133" customFormat="1" ht="13.35" customHeight="1" x14ac:dyDescent="0.2">
      <c r="B59" s="434" t="s">
        <v>82</v>
      </c>
      <c r="C59" s="435">
        <v>15770</v>
      </c>
      <c r="D59" s="436">
        <v>2632</v>
      </c>
      <c r="E59" s="437">
        <v>0.16689917564996828</v>
      </c>
      <c r="F59" s="438">
        <v>7.5795318084037194E-3</v>
      </c>
      <c r="G59" s="438">
        <v>5.9409069363248537E-2</v>
      </c>
    </row>
    <row r="60" spans="2:7" s="133" customFormat="1" ht="13.35" customHeight="1" x14ac:dyDescent="0.2">
      <c r="B60" s="439" t="s">
        <v>83</v>
      </c>
      <c r="C60" s="440">
        <v>37740</v>
      </c>
      <c r="D60" s="441">
        <v>5062</v>
      </c>
      <c r="E60" s="442">
        <v>0.13412824589295178</v>
      </c>
      <c r="F60" s="443">
        <v>1.4577351829080406E-2</v>
      </c>
      <c r="G60" s="443">
        <v>0.11425862808387693</v>
      </c>
    </row>
    <row r="61" spans="2:7" s="133" customFormat="1" ht="13.35" customHeight="1" x14ac:dyDescent="0.2">
      <c r="B61" s="444" t="s">
        <v>84</v>
      </c>
      <c r="C61" s="445">
        <v>327365</v>
      </c>
      <c r="D61" s="446">
        <v>44303</v>
      </c>
      <c r="E61" s="447">
        <v>0.13533212163792707</v>
      </c>
      <c r="F61" s="448">
        <v>0.12758206599837005</v>
      </c>
      <c r="G61" s="448">
        <v>1</v>
      </c>
    </row>
    <row r="62" spans="2:7" s="133" customFormat="1" ht="6" customHeight="1" x14ac:dyDescent="0.2">
      <c r="B62" s="202"/>
      <c r="C62" s="203"/>
      <c r="D62" s="449"/>
      <c r="E62" s="449"/>
      <c r="F62" s="203"/>
      <c r="G62" s="479"/>
    </row>
    <row r="63" spans="2:7" s="133" customFormat="1" ht="13.35" customHeight="1" x14ac:dyDescent="0.2">
      <c r="B63" s="429" t="s">
        <v>85</v>
      </c>
      <c r="C63" s="430">
        <v>118334</v>
      </c>
      <c r="D63" s="431">
        <v>13333</v>
      </c>
      <c r="E63" s="450">
        <v>0.11267260466138219</v>
      </c>
      <c r="F63" s="451">
        <v>3.8395857751309569E-2</v>
      </c>
      <c r="G63" s="451">
        <v>0.36100506322259224</v>
      </c>
    </row>
    <row r="64" spans="2:7" s="133" customFormat="1" ht="13.35" customHeight="1" x14ac:dyDescent="0.2">
      <c r="B64" s="434" t="s">
        <v>86</v>
      </c>
      <c r="C64" s="435">
        <v>31987</v>
      </c>
      <c r="D64" s="436">
        <v>4289</v>
      </c>
      <c r="E64" s="437">
        <v>0.1340857223246944</v>
      </c>
      <c r="F64" s="438">
        <v>1.2351296324560621E-2</v>
      </c>
      <c r="G64" s="438">
        <v>0.11612920694230092</v>
      </c>
    </row>
    <row r="65" spans="2:7" s="133" customFormat="1" ht="13.35" customHeight="1" x14ac:dyDescent="0.2">
      <c r="B65" s="439" t="s">
        <v>87</v>
      </c>
      <c r="C65" s="440">
        <v>146433</v>
      </c>
      <c r="D65" s="441">
        <v>19311</v>
      </c>
      <c r="E65" s="442">
        <v>0.13187601155477249</v>
      </c>
      <c r="F65" s="443">
        <v>5.5611070954439297E-2</v>
      </c>
      <c r="G65" s="443">
        <v>0.52286572983510682</v>
      </c>
    </row>
    <row r="66" spans="2:7" s="133" customFormat="1" ht="13.35" customHeight="1" x14ac:dyDescent="0.2">
      <c r="B66" s="444" t="s">
        <v>88</v>
      </c>
      <c r="C66" s="445">
        <v>296754</v>
      </c>
      <c r="D66" s="446">
        <v>36933</v>
      </c>
      <c r="E66" s="447">
        <v>0.12445662063527366</v>
      </c>
      <c r="F66" s="448">
        <v>0.10635822503030949</v>
      </c>
      <c r="G66" s="448">
        <v>1</v>
      </c>
    </row>
    <row r="67" spans="2:7" s="133" customFormat="1" ht="6" customHeight="1" x14ac:dyDescent="0.2">
      <c r="B67" s="202"/>
      <c r="C67" s="203"/>
      <c r="D67" s="449"/>
      <c r="E67" s="449"/>
      <c r="F67" s="203"/>
      <c r="G67" s="479"/>
    </row>
    <row r="68" spans="2:7" s="133" customFormat="1" ht="13.35" customHeight="1" x14ac:dyDescent="0.2">
      <c r="B68" s="429" t="s">
        <v>89</v>
      </c>
      <c r="C68" s="430">
        <v>42940</v>
      </c>
      <c r="D68" s="431">
        <v>6660</v>
      </c>
      <c r="E68" s="450">
        <v>0.15510013972985562</v>
      </c>
      <c r="F68" s="451">
        <v>1.9179210427039808E-2</v>
      </c>
      <c r="G68" s="451">
        <v>0.6590144468632495</v>
      </c>
    </row>
    <row r="69" spans="2:7" s="133" customFormat="1" ht="13.35" customHeight="1" x14ac:dyDescent="0.2">
      <c r="B69" s="439" t="s">
        <v>90</v>
      </c>
      <c r="C69" s="440">
        <v>22019</v>
      </c>
      <c r="D69" s="441">
        <v>3446</v>
      </c>
      <c r="E69" s="442">
        <v>0.15650120350606295</v>
      </c>
      <c r="F69" s="443">
        <v>9.923657527264141E-3</v>
      </c>
      <c r="G69" s="443">
        <v>0.34098555313675044</v>
      </c>
    </row>
    <row r="70" spans="2:7" s="133" customFormat="1" ht="13.35" customHeight="1" x14ac:dyDescent="0.2">
      <c r="B70" s="444" t="s">
        <v>91</v>
      </c>
      <c r="C70" s="445">
        <v>64959</v>
      </c>
      <c r="D70" s="446">
        <v>10106</v>
      </c>
      <c r="E70" s="447">
        <v>0.15557505503471419</v>
      </c>
      <c r="F70" s="448">
        <v>2.9102867954303946E-2</v>
      </c>
      <c r="G70" s="448">
        <v>1</v>
      </c>
    </row>
    <row r="71" spans="2:7" s="133" customFormat="1" ht="6" customHeight="1" x14ac:dyDescent="0.2">
      <c r="B71" s="202"/>
      <c r="C71" s="203"/>
      <c r="D71" s="449"/>
      <c r="E71" s="449"/>
      <c r="F71" s="203"/>
      <c r="G71" s="479"/>
    </row>
    <row r="72" spans="2:7" s="133" customFormat="1" ht="13.35" customHeight="1" x14ac:dyDescent="0.2">
      <c r="B72" s="429" t="s">
        <v>92</v>
      </c>
      <c r="C72" s="430">
        <v>43595</v>
      </c>
      <c r="D72" s="431">
        <v>4531</v>
      </c>
      <c r="E72" s="450">
        <v>0.10393393737813969</v>
      </c>
      <c r="F72" s="451">
        <v>1.3048198565302907E-2</v>
      </c>
      <c r="G72" s="451">
        <v>0.38706646164360159</v>
      </c>
    </row>
    <row r="73" spans="2:7" s="133" customFormat="1" ht="13.35" customHeight="1" x14ac:dyDescent="0.2">
      <c r="B73" s="434" t="s">
        <v>93</v>
      </c>
      <c r="C73" s="435">
        <v>10660</v>
      </c>
      <c r="D73" s="436">
        <v>1280</v>
      </c>
      <c r="E73" s="437">
        <v>0.1200750469043152</v>
      </c>
      <c r="F73" s="438">
        <v>3.686094496488131E-3</v>
      </c>
      <c r="G73" s="438">
        <v>0.10934563471723903</v>
      </c>
    </row>
    <row r="74" spans="2:7" s="133" customFormat="1" ht="13.35" customHeight="1" x14ac:dyDescent="0.2">
      <c r="B74" s="434" t="s">
        <v>94</v>
      </c>
      <c r="C74" s="435">
        <v>13345</v>
      </c>
      <c r="D74" s="436">
        <v>1558</v>
      </c>
      <c r="E74" s="437">
        <v>0.11674784563506932</v>
      </c>
      <c r="F74" s="438">
        <v>4.486668144944147E-3</v>
      </c>
      <c r="G74" s="438">
        <v>0.13309413975738937</v>
      </c>
    </row>
    <row r="75" spans="2:7" s="133" customFormat="1" ht="13.35" customHeight="1" x14ac:dyDescent="0.2">
      <c r="B75" s="439" t="s">
        <v>95</v>
      </c>
      <c r="C75" s="440">
        <v>42091</v>
      </c>
      <c r="D75" s="441">
        <v>4337</v>
      </c>
      <c r="E75" s="442">
        <v>0.10303865434415908</v>
      </c>
      <c r="F75" s="443">
        <v>1.2489524868178925E-2</v>
      </c>
      <c r="G75" s="443">
        <v>0.37049376388177002</v>
      </c>
    </row>
    <row r="76" spans="2:7" s="133" customFormat="1" ht="13.35" customHeight="1" x14ac:dyDescent="0.2">
      <c r="B76" s="444" t="s">
        <v>96</v>
      </c>
      <c r="C76" s="445">
        <v>109691</v>
      </c>
      <c r="D76" s="446">
        <v>11706</v>
      </c>
      <c r="E76" s="447">
        <v>0.10671796227584761</v>
      </c>
      <c r="F76" s="448">
        <v>3.3710486074914114E-2</v>
      </c>
      <c r="G76" s="448">
        <v>1</v>
      </c>
    </row>
    <row r="77" spans="2:7" s="133" customFormat="1" ht="6" customHeight="1" x14ac:dyDescent="0.2">
      <c r="B77" s="202"/>
      <c r="C77" s="203"/>
      <c r="D77" s="449"/>
      <c r="E77" s="449"/>
      <c r="F77" s="203"/>
      <c r="G77" s="479"/>
    </row>
    <row r="78" spans="2:7" s="133" customFormat="1" ht="13.35" customHeight="1" x14ac:dyDescent="0.2">
      <c r="B78" s="444" t="s">
        <v>97</v>
      </c>
      <c r="C78" s="445">
        <v>280090</v>
      </c>
      <c r="D78" s="446">
        <v>39395</v>
      </c>
      <c r="E78" s="447">
        <v>0.14065121925095506</v>
      </c>
      <c r="F78" s="448">
        <v>0.11344819741339837</v>
      </c>
      <c r="G78" s="452"/>
    </row>
    <row r="79" spans="2:7" s="133" customFormat="1" ht="6" customHeight="1" x14ac:dyDescent="0.2">
      <c r="B79" s="202"/>
      <c r="C79" s="203"/>
      <c r="D79" s="449"/>
      <c r="E79" s="449"/>
      <c r="F79" s="203"/>
      <c r="G79" s="479"/>
    </row>
    <row r="80" spans="2:7" s="133" customFormat="1" ht="13.35" customHeight="1" x14ac:dyDescent="0.2">
      <c r="B80" s="444" t="s">
        <v>98</v>
      </c>
      <c r="C80" s="445">
        <v>74203</v>
      </c>
      <c r="D80" s="446">
        <v>12917</v>
      </c>
      <c r="E80" s="447">
        <v>0.17407651981725805</v>
      </c>
      <c r="F80" s="448">
        <v>3.7197877039950929E-2</v>
      </c>
      <c r="G80" s="452"/>
    </row>
    <row r="81" spans="2:7" s="133" customFormat="1" ht="6" customHeight="1" x14ac:dyDescent="0.2">
      <c r="B81" s="202"/>
      <c r="C81" s="203"/>
      <c r="D81" s="449"/>
      <c r="E81" s="449"/>
      <c r="F81" s="203"/>
      <c r="G81" s="479"/>
    </row>
    <row r="82" spans="2:7" s="133" customFormat="1" ht="13.35" customHeight="1" x14ac:dyDescent="0.2">
      <c r="B82" s="444" t="s">
        <v>99</v>
      </c>
      <c r="C82" s="445">
        <v>28390</v>
      </c>
      <c r="D82" s="446">
        <v>5007</v>
      </c>
      <c r="E82" s="447">
        <v>0.17636491722437478</v>
      </c>
      <c r="F82" s="448">
        <v>1.4418964956184431E-2</v>
      </c>
      <c r="G82" s="452"/>
    </row>
    <row r="83" spans="2:7" s="133" customFormat="1" ht="6" customHeight="1" x14ac:dyDescent="0.2">
      <c r="B83" s="202"/>
      <c r="C83" s="203"/>
      <c r="D83" s="449"/>
      <c r="E83" s="449"/>
      <c r="F83" s="203"/>
      <c r="G83" s="479"/>
    </row>
    <row r="84" spans="2:7" s="133" customFormat="1" ht="13.35" customHeight="1" x14ac:dyDescent="0.2">
      <c r="B84" s="429" t="s">
        <v>100</v>
      </c>
      <c r="C84" s="430">
        <v>18398</v>
      </c>
      <c r="D84" s="431">
        <v>2982</v>
      </c>
      <c r="E84" s="450">
        <v>0.16208283509077073</v>
      </c>
      <c r="F84" s="451">
        <v>8.5874482722871921E-3</v>
      </c>
      <c r="G84" s="451">
        <v>0.16570348966436985</v>
      </c>
    </row>
    <row r="85" spans="2:7" s="133" customFormat="1" ht="13.35" customHeight="1" x14ac:dyDescent="0.2">
      <c r="B85" s="434" t="s">
        <v>101</v>
      </c>
      <c r="C85" s="435">
        <v>61417</v>
      </c>
      <c r="D85" s="436">
        <v>9954</v>
      </c>
      <c r="E85" s="437">
        <v>0.16207239038051355</v>
      </c>
      <c r="F85" s="438">
        <v>2.8665144232845982E-2</v>
      </c>
      <c r="G85" s="438">
        <v>0.55312291620360077</v>
      </c>
    </row>
    <row r="86" spans="2:7" s="133" customFormat="1" ht="13.35" customHeight="1" x14ac:dyDescent="0.2">
      <c r="B86" s="439" t="s">
        <v>102</v>
      </c>
      <c r="C86" s="440">
        <v>29354</v>
      </c>
      <c r="D86" s="441">
        <v>5060</v>
      </c>
      <c r="E86" s="442">
        <v>0.17237855147509709</v>
      </c>
      <c r="F86" s="443">
        <v>1.4571592306429643E-2</v>
      </c>
      <c r="G86" s="443">
        <v>0.28117359413202936</v>
      </c>
    </row>
    <row r="87" spans="2:7" s="133" customFormat="1" ht="13.35" customHeight="1" x14ac:dyDescent="0.2">
      <c r="B87" s="444" t="s">
        <v>103</v>
      </c>
      <c r="C87" s="445">
        <v>109169</v>
      </c>
      <c r="D87" s="446">
        <v>17996</v>
      </c>
      <c r="E87" s="447">
        <v>0.16484533155016534</v>
      </c>
      <c r="F87" s="448">
        <v>5.1824184811562819E-2</v>
      </c>
      <c r="G87" s="448">
        <v>1</v>
      </c>
    </row>
    <row r="88" spans="2:7" s="133" customFormat="1" ht="6" customHeight="1" x14ac:dyDescent="0.2">
      <c r="B88" s="202"/>
      <c r="C88" s="203"/>
      <c r="D88" s="449"/>
      <c r="E88" s="449"/>
      <c r="F88" s="203"/>
      <c r="G88" s="479"/>
    </row>
    <row r="89" spans="2:7" s="133" customFormat="1" ht="13.35" customHeight="1" x14ac:dyDescent="0.2">
      <c r="B89" s="444" t="s">
        <v>104</v>
      </c>
      <c r="C89" s="445">
        <v>12171</v>
      </c>
      <c r="D89" s="446">
        <v>1779</v>
      </c>
      <c r="E89" s="447">
        <v>0.1461671185605127</v>
      </c>
      <c r="F89" s="448">
        <v>5.1230953978534258E-3</v>
      </c>
      <c r="G89" s="452"/>
    </row>
    <row r="90" spans="2:7" s="133" customFormat="1" ht="6" customHeight="1" x14ac:dyDescent="0.2">
      <c r="B90" s="202"/>
      <c r="C90" s="203"/>
      <c r="D90" s="449"/>
      <c r="E90" s="449"/>
      <c r="F90" s="203"/>
      <c r="G90" s="479"/>
    </row>
    <row r="91" spans="2:7" s="133" customFormat="1" ht="13.35" customHeight="1" x14ac:dyDescent="0.2">
      <c r="B91" s="444" t="s">
        <v>105</v>
      </c>
      <c r="C91" s="445">
        <v>9181</v>
      </c>
      <c r="D91" s="446">
        <v>1813</v>
      </c>
      <c r="E91" s="447">
        <v>0.19747304215227099</v>
      </c>
      <c r="F91" s="448">
        <v>5.2210072829163923E-3</v>
      </c>
      <c r="G91" s="452"/>
    </row>
    <row r="92" spans="2:7" s="133" customFormat="1" ht="6" customHeight="1" x14ac:dyDescent="0.2">
      <c r="B92" s="202"/>
      <c r="C92" s="203"/>
      <c r="D92" s="449"/>
      <c r="E92" s="449"/>
      <c r="F92" s="203"/>
      <c r="G92" s="479"/>
    </row>
    <row r="93" spans="2:7" s="133" customFormat="1" ht="13.35" customHeight="1" x14ac:dyDescent="0.2">
      <c r="B93" s="444" t="s">
        <v>106</v>
      </c>
      <c r="C93" s="445">
        <v>7531</v>
      </c>
      <c r="D93" s="446">
        <v>1480</v>
      </c>
      <c r="E93" s="447">
        <v>0.19652104634178727</v>
      </c>
      <c r="F93" s="448">
        <v>4.2620467615644012E-3</v>
      </c>
      <c r="G93" s="452"/>
    </row>
    <row r="94" spans="2:7" s="133" customFormat="1" ht="6" customHeight="1" x14ac:dyDescent="0.2">
      <c r="B94" s="202"/>
      <c r="C94" s="203"/>
      <c r="D94" s="449"/>
      <c r="E94" s="449"/>
      <c r="F94" s="203"/>
      <c r="G94" s="479"/>
    </row>
    <row r="95" spans="2:7" s="133" customFormat="1" ht="21" customHeight="1" x14ac:dyDescent="0.2">
      <c r="B95" s="444" t="s">
        <v>107</v>
      </c>
      <c r="C95" s="445">
        <v>2426511</v>
      </c>
      <c r="D95" s="446">
        <v>347251</v>
      </c>
      <c r="E95" s="447">
        <v>0.14310711964627401</v>
      </c>
      <c r="F95" s="448">
        <v>1</v>
      </c>
      <c r="G95" s="452"/>
    </row>
    <row r="98" spans="1:2" x14ac:dyDescent="0.35">
      <c r="B98" s="209"/>
    </row>
    <row r="99" spans="1:2" x14ac:dyDescent="0.35">
      <c r="B99" s="209"/>
    </row>
    <row r="111" spans="1:2" x14ac:dyDescent="0.35">
      <c r="A111" s="209" t="s">
        <v>20</v>
      </c>
    </row>
    <row r="112" spans="1:2" x14ac:dyDescent="0.35">
      <c r="B112" s="210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102" customWidth="1"/>
    <col min="2" max="2" width="21.7109375" style="102" customWidth="1"/>
    <col min="3" max="9" width="10.42578125" style="102" customWidth="1"/>
    <col min="10" max="10" width="2.42578125" style="102" customWidth="1"/>
    <col min="11" max="16384" width="11.42578125" style="102"/>
  </cols>
  <sheetData>
    <row r="1" spans="1:10" s="97" customFormat="1" ht="13.35" customHeight="1" x14ac:dyDescent="0.3">
      <c r="B1" s="96"/>
    </row>
    <row r="2" spans="1:10" s="97" customFormat="1" ht="15" customHeight="1" x14ac:dyDescent="0.3">
      <c r="B2" s="96"/>
    </row>
    <row r="3" spans="1:10" s="97" customFormat="1" ht="15" customHeight="1" x14ac:dyDescent="0.3">
      <c r="B3" s="96"/>
    </row>
    <row r="4" spans="1:10" s="97" customFormat="1" ht="15" customHeight="1" x14ac:dyDescent="0.3">
      <c r="B4" s="96"/>
    </row>
    <row r="5" spans="1:10" s="97" customFormat="1" ht="18" customHeight="1" x14ac:dyDescent="0.3">
      <c r="A5" s="98"/>
      <c r="B5" s="159" t="s">
        <v>264</v>
      </c>
      <c r="C5" s="414"/>
      <c r="D5" s="98"/>
      <c r="E5" s="98"/>
      <c r="F5" s="98"/>
      <c r="G5" s="98"/>
      <c r="H5" s="98"/>
      <c r="I5" s="98"/>
      <c r="J5" s="98"/>
    </row>
    <row r="6" spans="1:10" s="18" customFormat="1" ht="19.5" x14ac:dyDescent="0.35">
      <c r="B6" s="415" t="s">
        <v>222</v>
      </c>
      <c r="C6" s="91"/>
      <c r="D6" s="91"/>
      <c r="E6" s="91"/>
      <c r="F6" s="91"/>
      <c r="G6" s="91"/>
      <c r="H6" s="91"/>
      <c r="I6" s="91"/>
      <c r="J6" s="91"/>
    </row>
    <row r="7" spans="1:10" s="18" customFormat="1" ht="19.5" x14ac:dyDescent="0.35">
      <c r="B7" s="415" t="s">
        <v>33</v>
      </c>
      <c r="C7" s="91"/>
      <c r="D7" s="91"/>
      <c r="E7" s="91"/>
      <c r="F7" s="91"/>
      <c r="G7" s="91"/>
      <c r="H7" s="91"/>
      <c r="I7" s="91"/>
      <c r="J7" s="91"/>
    </row>
    <row r="8" spans="1:10" s="18" customFormat="1" ht="19.5" x14ac:dyDescent="0.35">
      <c r="B8" s="161" t="s">
        <v>113</v>
      </c>
      <c r="C8" s="91"/>
      <c r="D8" s="91"/>
      <c r="E8" s="91"/>
      <c r="F8" s="91"/>
      <c r="G8" s="91"/>
      <c r="H8" s="91"/>
      <c r="I8" s="91"/>
      <c r="J8" s="91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03"/>
      <c r="B10" s="416"/>
      <c r="C10" s="417"/>
      <c r="D10" s="418"/>
      <c r="E10" s="419" t="s">
        <v>223</v>
      </c>
      <c r="F10" s="420"/>
      <c r="G10" s="298"/>
      <c r="H10" s="298"/>
    </row>
    <row r="11" spans="1:10" ht="15" customHeight="1" x14ac:dyDescent="0.35">
      <c r="A11" s="103"/>
      <c r="B11" s="421" t="s">
        <v>111</v>
      </c>
      <c r="C11" s="422" t="s">
        <v>40</v>
      </c>
      <c r="D11" s="423" t="s">
        <v>40</v>
      </c>
      <c r="E11" s="423" t="s">
        <v>224</v>
      </c>
      <c r="F11" s="423" t="s">
        <v>225</v>
      </c>
      <c r="G11" s="423" t="s">
        <v>225</v>
      </c>
      <c r="H11" s="424" t="s">
        <v>226</v>
      </c>
      <c r="I11" s="103"/>
    </row>
    <row r="12" spans="1:10" ht="15" customHeight="1" x14ac:dyDescent="0.35">
      <c r="A12" s="103"/>
      <c r="B12" s="425" t="s">
        <v>112</v>
      </c>
      <c r="C12" s="426" t="s">
        <v>227</v>
      </c>
      <c r="D12" s="427" t="s">
        <v>228</v>
      </c>
      <c r="E12" s="427" t="s">
        <v>229</v>
      </c>
      <c r="F12" s="427" t="s">
        <v>230</v>
      </c>
      <c r="G12" s="427" t="s">
        <v>232</v>
      </c>
      <c r="H12" s="428" t="s">
        <v>231</v>
      </c>
      <c r="I12" s="103"/>
    </row>
    <row r="13" spans="1:10" ht="6" customHeight="1" x14ac:dyDescent="0.35">
      <c r="B13" s="166"/>
      <c r="C13" s="168"/>
      <c r="D13" s="168"/>
      <c r="E13" s="168"/>
      <c r="F13" s="168"/>
    </row>
    <row r="14" spans="1:10" s="133" customFormat="1" ht="13.35" customHeight="1" x14ac:dyDescent="0.2">
      <c r="B14" s="429" t="s">
        <v>45</v>
      </c>
      <c r="C14" s="430">
        <v>25611</v>
      </c>
      <c r="D14" s="431">
        <v>3621</v>
      </c>
      <c r="E14" s="432">
        <v>0.14138456132130725</v>
      </c>
      <c r="F14" s="433">
        <v>1.981091816301743E-2</v>
      </c>
      <c r="G14" s="433">
        <v>0.52311470673215832</v>
      </c>
      <c r="H14" s="433">
        <v>7.3166296221458885E-2</v>
      </c>
    </row>
    <row r="15" spans="1:10" s="133" customFormat="1" ht="13.35" customHeight="1" x14ac:dyDescent="0.2">
      <c r="B15" s="434" t="s">
        <v>46</v>
      </c>
      <c r="C15" s="435">
        <v>69043</v>
      </c>
      <c r="D15" s="436">
        <v>8249</v>
      </c>
      <c r="E15" s="437">
        <v>0.11947626841243862</v>
      </c>
      <c r="F15" s="438">
        <v>4.513125212005821E-2</v>
      </c>
      <c r="G15" s="438">
        <v>0.53932657731284739</v>
      </c>
      <c r="H15" s="438">
        <v>0.16668013740149526</v>
      </c>
    </row>
    <row r="16" spans="1:10" s="133" customFormat="1" ht="13.35" customHeight="1" x14ac:dyDescent="0.2">
      <c r="B16" s="434" t="s">
        <v>47</v>
      </c>
      <c r="C16" s="435">
        <v>32589</v>
      </c>
      <c r="D16" s="436">
        <v>4787</v>
      </c>
      <c r="E16" s="437">
        <v>0.14689005492650895</v>
      </c>
      <c r="F16" s="438">
        <v>2.6190241713991837E-2</v>
      </c>
      <c r="G16" s="438">
        <v>0.53738212842388866</v>
      </c>
      <c r="H16" s="438">
        <v>9.672661143665387E-2</v>
      </c>
    </row>
    <row r="17" spans="2:8" s="133" customFormat="1" ht="13.35" customHeight="1" x14ac:dyDescent="0.2">
      <c r="B17" s="434" t="s">
        <v>48</v>
      </c>
      <c r="C17" s="435">
        <v>39091</v>
      </c>
      <c r="D17" s="436">
        <v>6256</v>
      </c>
      <c r="E17" s="437">
        <v>0.16003683712363459</v>
      </c>
      <c r="F17" s="438">
        <v>3.4227314009344673E-2</v>
      </c>
      <c r="G17" s="438">
        <v>0.53589172520130202</v>
      </c>
      <c r="H17" s="438">
        <v>0.1264093756314407</v>
      </c>
    </row>
    <row r="18" spans="2:8" s="133" customFormat="1" ht="13.35" customHeight="1" x14ac:dyDescent="0.2">
      <c r="B18" s="434" t="s">
        <v>49</v>
      </c>
      <c r="C18" s="435">
        <v>17910</v>
      </c>
      <c r="D18" s="436">
        <v>2470</v>
      </c>
      <c r="E18" s="437">
        <v>0.13791178112786154</v>
      </c>
      <c r="F18" s="438">
        <v>1.3513661381566709E-2</v>
      </c>
      <c r="G18" s="438">
        <v>0.50749948633655229</v>
      </c>
      <c r="H18" s="438">
        <v>4.9909072539907055E-2</v>
      </c>
    </row>
    <row r="19" spans="2:8" s="133" customFormat="1" ht="13.35" customHeight="1" x14ac:dyDescent="0.2">
      <c r="B19" s="434" t="s">
        <v>50</v>
      </c>
      <c r="C19" s="435">
        <v>23225</v>
      </c>
      <c r="D19" s="436">
        <v>3807</v>
      </c>
      <c r="E19" s="437">
        <v>0.16391819160387514</v>
      </c>
      <c r="F19" s="438">
        <v>2.0828546105111118E-2</v>
      </c>
      <c r="G19" s="438">
        <v>0.57971676564641383</v>
      </c>
      <c r="H19" s="438">
        <v>7.6924631238634064E-2</v>
      </c>
    </row>
    <row r="20" spans="2:8" s="133" customFormat="1" ht="13.35" customHeight="1" x14ac:dyDescent="0.2">
      <c r="B20" s="434" t="s">
        <v>51</v>
      </c>
      <c r="C20" s="435">
        <v>66182</v>
      </c>
      <c r="D20" s="436">
        <v>7575</v>
      </c>
      <c r="E20" s="437">
        <v>0.11445710313982654</v>
      </c>
      <c r="F20" s="438">
        <v>4.144371860946066E-2</v>
      </c>
      <c r="G20" s="438">
        <v>0.52230572984899681</v>
      </c>
      <c r="H20" s="438">
        <v>0.15306122448979592</v>
      </c>
    </row>
    <row r="21" spans="2:8" s="133" customFormat="1" ht="13.35" customHeight="1" x14ac:dyDescent="0.2">
      <c r="B21" s="439" t="s">
        <v>52</v>
      </c>
      <c r="C21" s="440">
        <v>91528</v>
      </c>
      <c r="D21" s="441">
        <v>12725</v>
      </c>
      <c r="E21" s="442">
        <v>0.13902849401276113</v>
      </c>
      <c r="F21" s="443">
        <v>6.9619976145925661E-2</v>
      </c>
      <c r="G21" s="443">
        <v>0.53408041635188452</v>
      </c>
      <c r="H21" s="443">
        <v>0.25712265104061427</v>
      </c>
    </row>
    <row r="22" spans="2:8" s="133" customFormat="1" ht="13.35" customHeight="1" x14ac:dyDescent="0.2">
      <c r="B22" s="444" t="s">
        <v>53</v>
      </c>
      <c r="C22" s="445">
        <v>365179</v>
      </c>
      <c r="D22" s="446">
        <v>49490</v>
      </c>
      <c r="E22" s="447">
        <v>0.13552257933780421</v>
      </c>
      <c r="F22" s="448">
        <v>0.27076562824847628</v>
      </c>
      <c r="G22" s="448">
        <v>0.53466865452345458</v>
      </c>
      <c r="H22" s="448">
        <v>1</v>
      </c>
    </row>
    <row r="23" spans="2:8" s="133" customFormat="1" ht="6" customHeight="1" x14ac:dyDescent="0.2">
      <c r="B23" s="202"/>
      <c r="C23" s="203"/>
      <c r="D23" s="449"/>
      <c r="E23" s="449"/>
      <c r="F23" s="203"/>
      <c r="G23" s="479"/>
      <c r="H23" s="479"/>
    </row>
    <row r="24" spans="2:8" s="133" customFormat="1" ht="13.35" customHeight="1" x14ac:dyDescent="0.2">
      <c r="B24" s="429" t="s">
        <v>54</v>
      </c>
      <c r="C24" s="430">
        <v>3763</v>
      </c>
      <c r="D24" s="431">
        <v>607</v>
      </c>
      <c r="E24" s="450">
        <v>0.16130746744618654</v>
      </c>
      <c r="F24" s="451">
        <v>3.3209686067250982E-3</v>
      </c>
      <c r="G24" s="451">
        <v>0.51223628691983125</v>
      </c>
      <c r="H24" s="451">
        <v>0.14783244033122261</v>
      </c>
    </row>
    <row r="25" spans="2:8" s="133" customFormat="1" ht="13.35" customHeight="1" x14ac:dyDescent="0.2">
      <c r="B25" s="434" t="s">
        <v>55</v>
      </c>
      <c r="C25" s="435">
        <v>2372</v>
      </c>
      <c r="D25" s="436">
        <v>373</v>
      </c>
      <c r="E25" s="437">
        <v>0.1572512647554806</v>
      </c>
      <c r="F25" s="438">
        <v>2.0407270021556203E-3</v>
      </c>
      <c r="G25" s="438">
        <v>0.47698209718670076</v>
      </c>
      <c r="H25" s="438">
        <v>9.0842669264490986E-2</v>
      </c>
    </row>
    <row r="26" spans="2:8" s="133" customFormat="1" ht="13.35" customHeight="1" x14ac:dyDescent="0.2">
      <c r="B26" s="439" t="s">
        <v>56</v>
      </c>
      <c r="C26" s="440">
        <v>23701</v>
      </c>
      <c r="D26" s="441">
        <v>3126</v>
      </c>
      <c r="E26" s="442">
        <v>0.13189316906459644</v>
      </c>
      <c r="F26" s="443">
        <v>1.7102714768735844E-2</v>
      </c>
      <c r="G26" s="443">
        <v>0.50176565008025686</v>
      </c>
      <c r="H26" s="443">
        <v>0.76132489040428641</v>
      </c>
    </row>
    <row r="27" spans="2:8" s="133" customFormat="1" ht="13.35" customHeight="1" x14ac:dyDescent="0.2">
      <c r="B27" s="444" t="s">
        <v>57</v>
      </c>
      <c r="C27" s="445">
        <v>29836</v>
      </c>
      <c r="D27" s="446">
        <v>4106</v>
      </c>
      <c r="E27" s="447">
        <v>0.13761898377798631</v>
      </c>
      <c r="F27" s="448">
        <v>2.2464410377616564E-2</v>
      </c>
      <c r="G27" s="448">
        <v>0.50091496889105769</v>
      </c>
      <c r="H27" s="448">
        <v>1</v>
      </c>
    </row>
    <row r="28" spans="2:8" s="133" customFormat="1" ht="6" customHeight="1" x14ac:dyDescent="0.2">
      <c r="B28" s="202"/>
      <c r="C28" s="203"/>
      <c r="D28" s="449"/>
      <c r="E28" s="449"/>
      <c r="F28" s="203"/>
      <c r="G28" s="479"/>
      <c r="H28" s="479"/>
    </row>
    <row r="29" spans="2:8" s="133" customFormat="1" ht="13.35" customHeight="1" x14ac:dyDescent="0.2">
      <c r="B29" s="444" t="s">
        <v>58</v>
      </c>
      <c r="C29" s="445">
        <v>28517</v>
      </c>
      <c r="D29" s="446">
        <v>3250</v>
      </c>
      <c r="E29" s="447">
        <v>0.11396710733948172</v>
      </c>
      <c r="F29" s="448">
        <v>1.77811333967983E-2</v>
      </c>
      <c r="G29" s="448">
        <v>0.51197227473219908</v>
      </c>
      <c r="H29" s="452"/>
    </row>
    <row r="30" spans="2:8" s="133" customFormat="1" ht="6" customHeight="1" x14ac:dyDescent="0.2">
      <c r="B30" s="202"/>
      <c r="C30" s="203"/>
      <c r="D30" s="449"/>
      <c r="E30" s="449"/>
      <c r="F30" s="203"/>
      <c r="G30" s="479"/>
      <c r="H30" s="479"/>
    </row>
    <row r="31" spans="2:8" s="133" customFormat="1" ht="13.35" customHeight="1" x14ac:dyDescent="0.2">
      <c r="B31" s="444" t="s">
        <v>59</v>
      </c>
      <c r="C31" s="445">
        <v>14784</v>
      </c>
      <c r="D31" s="446">
        <v>2120</v>
      </c>
      <c r="E31" s="447">
        <v>0.14339826839826839</v>
      </c>
      <c r="F31" s="448">
        <v>1.1598770092680738E-2</v>
      </c>
      <c r="G31" s="448">
        <v>0.4992934526613283</v>
      </c>
      <c r="H31" s="452"/>
    </row>
    <row r="32" spans="2:8" s="133" customFormat="1" ht="6" customHeight="1" x14ac:dyDescent="0.2">
      <c r="B32" s="202"/>
      <c r="C32" s="203"/>
      <c r="D32" s="449"/>
      <c r="E32" s="449"/>
      <c r="F32" s="203"/>
      <c r="G32" s="479"/>
      <c r="H32" s="479"/>
    </row>
    <row r="33" spans="2:8" s="133" customFormat="1" ht="13.35" customHeight="1" x14ac:dyDescent="0.2">
      <c r="B33" s="429" t="s">
        <v>60</v>
      </c>
      <c r="C33" s="430">
        <v>45461</v>
      </c>
      <c r="D33" s="431">
        <v>4925</v>
      </c>
      <c r="E33" s="450">
        <v>0.1083346164844592</v>
      </c>
      <c r="F33" s="451">
        <v>2.6945255993609734E-2</v>
      </c>
      <c r="G33" s="451">
        <v>0.52538937486665249</v>
      </c>
      <c r="H33" s="451">
        <v>0.52866036925719195</v>
      </c>
    </row>
    <row r="34" spans="2:8" s="133" customFormat="1" ht="13.35" customHeight="1" x14ac:dyDescent="0.2">
      <c r="B34" s="453" t="s">
        <v>61</v>
      </c>
      <c r="C34" s="440">
        <v>42014</v>
      </c>
      <c r="D34" s="441">
        <v>4391</v>
      </c>
      <c r="E34" s="442">
        <v>0.10451278145380112</v>
      </c>
      <c r="F34" s="443">
        <v>2.4023678998566566E-2</v>
      </c>
      <c r="G34" s="443">
        <v>0.53044213578158972</v>
      </c>
      <c r="H34" s="443">
        <v>0.47133963074280805</v>
      </c>
    </row>
    <row r="35" spans="2:8" s="133" customFormat="1" ht="13.35" customHeight="1" x14ac:dyDescent="0.2">
      <c r="B35" s="444" t="s">
        <v>62</v>
      </c>
      <c r="C35" s="445">
        <v>87475</v>
      </c>
      <c r="D35" s="446">
        <v>9316</v>
      </c>
      <c r="E35" s="447">
        <v>0.10649899971420405</v>
      </c>
      <c r="F35" s="448">
        <v>5.09689349921763E-2</v>
      </c>
      <c r="G35" s="448">
        <v>0.52775889417629729</v>
      </c>
      <c r="H35" s="448">
        <v>1</v>
      </c>
    </row>
    <row r="36" spans="2:8" s="133" customFormat="1" ht="6" customHeight="1" x14ac:dyDescent="0.2">
      <c r="B36" s="202"/>
      <c r="C36" s="203"/>
      <c r="D36" s="449"/>
      <c r="E36" s="449"/>
      <c r="F36" s="454"/>
      <c r="G36" s="479"/>
      <c r="H36" s="479"/>
    </row>
    <row r="37" spans="2:8" s="133" customFormat="1" ht="13.35" customHeight="1" x14ac:dyDescent="0.2">
      <c r="B37" s="444" t="s">
        <v>63</v>
      </c>
      <c r="C37" s="445">
        <v>16001</v>
      </c>
      <c r="D37" s="446">
        <v>1824</v>
      </c>
      <c r="E37" s="447">
        <v>0.11399287544528466</v>
      </c>
      <c r="F37" s="448">
        <v>9.979319174080032E-3</v>
      </c>
      <c r="G37" s="448">
        <v>0.5</v>
      </c>
      <c r="H37" s="452"/>
    </row>
    <row r="38" spans="2:8" s="133" customFormat="1" ht="6" customHeight="1" x14ac:dyDescent="0.2">
      <c r="B38" s="202"/>
      <c r="C38" s="203"/>
      <c r="D38" s="449"/>
      <c r="E38" s="449"/>
      <c r="F38" s="203"/>
      <c r="G38" s="479"/>
      <c r="H38" s="479"/>
    </row>
    <row r="39" spans="2:8" s="133" customFormat="1" ht="13.35" customHeight="1" x14ac:dyDescent="0.2">
      <c r="B39" s="429" t="s">
        <v>64</v>
      </c>
      <c r="C39" s="430">
        <v>13860</v>
      </c>
      <c r="D39" s="431">
        <v>1629</v>
      </c>
      <c r="E39" s="450">
        <v>0.11753246753246753</v>
      </c>
      <c r="F39" s="451">
        <v>8.9124511702721333E-3</v>
      </c>
      <c r="G39" s="451">
        <v>0.54155585106382975</v>
      </c>
      <c r="H39" s="451">
        <v>0.18479863868406127</v>
      </c>
    </row>
    <row r="40" spans="2:8" s="133" customFormat="1" ht="13.35" customHeight="1" x14ac:dyDescent="0.2">
      <c r="B40" s="434" t="s">
        <v>65</v>
      </c>
      <c r="C40" s="435">
        <v>20957</v>
      </c>
      <c r="D40" s="436">
        <v>2582</v>
      </c>
      <c r="E40" s="437">
        <v>0.12320465715512717</v>
      </c>
      <c r="F40" s="438">
        <v>1.412642659401022E-2</v>
      </c>
      <c r="G40" s="438">
        <v>0.5571860164005179</v>
      </c>
      <c r="H40" s="438">
        <v>0.29290981281905842</v>
      </c>
    </row>
    <row r="41" spans="2:8" s="133" customFormat="1" ht="13.35" customHeight="1" x14ac:dyDescent="0.2">
      <c r="B41" s="434" t="s">
        <v>66</v>
      </c>
      <c r="C41" s="435">
        <v>5276</v>
      </c>
      <c r="D41" s="436">
        <v>653</v>
      </c>
      <c r="E41" s="437">
        <v>0.12376800606520091</v>
      </c>
      <c r="F41" s="438">
        <v>3.5726400332643971E-3</v>
      </c>
      <c r="G41" s="438">
        <v>0.53656532456861139</v>
      </c>
      <c r="H41" s="438">
        <v>7.4078275666477594E-2</v>
      </c>
    </row>
    <row r="42" spans="2:8" s="133" customFormat="1" ht="13.35" customHeight="1" x14ac:dyDescent="0.2">
      <c r="B42" s="434" t="s">
        <v>67</v>
      </c>
      <c r="C42" s="435">
        <v>7310</v>
      </c>
      <c r="D42" s="436">
        <v>839</v>
      </c>
      <c r="E42" s="437">
        <v>0.11477428180574556</v>
      </c>
      <c r="F42" s="438">
        <v>4.5902679753580845E-3</v>
      </c>
      <c r="G42" s="438">
        <v>0.49940476190476191</v>
      </c>
      <c r="H42" s="438">
        <v>9.5178672716959734E-2</v>
      </c>
    </row>
    <row r="43" spans="2:8" s="133" customFormat="1" ht="13.35" customHeight="1" x14ac:dyDescent="0.2">
      <c r="B43" s="439" t="s">
        <v>68</v>
      </c>
      <c r="C43" s="440">
        <v>28628</v>
      </c>
      <c r="D43" s="441">
        <v>3112</v>
      </c>
      <c r="E43" s="442">
        <v>0.108704764566159</v>
      </c>
      <c r="F43" s="443">
        <v>1.7026119117180404E-2</v>
      </c>
      <c r="G43" s="443">
        <v>0.53572043380960577</v>
      </c>
      <c r="H43" s="443">
        <v>0.35303460011344301</v>
      </c>
    </row>
    <row r="44" spans="2:8" s="133" customFormat="1" ht="13.35" customHeight="1" x14ac:dyDescent="0.2">
      <c r="B44" s="444" t="s">
        <v>69</v>
      </c>
      <c r="C44" s="445">
        <v>76031</v>
      </c>
      <c r="D44" s="446">
        <v>8815</v>
      </c>
      <c r="E44" s="447">
        <v>0.11593955097262959</v>
      </c>
      <c r="F44" s="448">
        <v>4.8227904890085237E-2</v>
      </c>
      <c r="G44" s="448">
        <v>0.53920968925862489</v>
      </c>
      <c r="H44" s="448">
        <v>1</v>
      </c>
    </row>
    <row r="45" spans="2:8" s="133" customFormat="1" ht="6" customHeight="1" x14ac:dyDescent="0.2">
      <c r="B45" s="202"/>
      <c r="C45" s="203"/>
      <c r="D45" s="449"/>
      <c r="E45" s="449"/>
      <c r="F45" s="203"/>
      <c r="G45" s="479"/>
      <c r="H45" s="479"/>
    </row>
    <row r="46" spans="2:8" s="133" customFormat="1" ht="13.35" customHeight="1" x14ac:dyDescent="0.2">
      <c r="B46" s="429" t="s">
        <v>70</v>
      </c>
      <c r="C46" s="430">
        <v>4731</v>
      </c>
      <c r="D46" s="431">
        <v>541</v>
      </c>
      <c r="E46" s="450">
        <v>0.11435214542380047</v>
      </c>
      <c r="F46" s="451">
        <v>2.9598748208208864E-3</v>
      </c>
      <c r="G46" s="451">
        <v>0.52019230769230773</v>
      </c>
      <c r="H46" s="451">
        <v>6.9546214166345294E-2</v>
      </c>
    </row>
    <row r="47" spans="2:8" s="133" customFormat="1" ht="13.35" customHeight="1" x14ac:dyDescent="0.2">
      <c r="B47" s="434" t="s">
        <v>71</v>
      </c>
      <c r="C47" s="435">
        <v>7816</v>
      </c>
      <c r="D47" s="436">
        <v>917</v>
      </c>
      <c r="E47" s="437">
        <v>0.11732343909928353</v>
      </c>
      <c r="F47" s="438">
        <v>5.0170151768812437E-3</v>
      </c>
      <c r="G47" s="438">
        <v>0.48750664540138222</v>
      </c>
      <c r="H47" s="438">
        <v>0.11788147576809359</v>
      </c>
    </row>
    <row r="48" spans="2:8" s="133" customFormat="1" ht="13.35" customHeight="1" x14ac:dyDescent="0.2">
      <c r="B48" s="434" t="s">
        <v>72</v>
      </c>
      <c r="C48" s="435">
        <v>11935</v>
      </c>
      <c r="D48" s="436">
        <v>1409</v>
      </c>
      <c r="E48" s="437">
        <v>0.11805613741097612</v>
      </c>
      <c r="F48" s="438">
        <v>7.7088052172580943E-3</v>
      </c>
      <c r="G48" s="438">
        <v>0.51935127165499451</v>
      </c>
      <c r="H48" s="438">
        <v>0.18112867977889188</v>
      </c>
    </row>
    <row r="49" spans="2:8" s="133" customFormat="1" ht="13.35" customHeight="1" x14ac:dyDescent="0.2">
      <c r="B49" s="434" t="s">
        <v>73</v>
      </c>
      <c r="C49" s="435">
        <v>3544</v>
      </c>
      <c r="D49" s="436">
        <v>565</v>
      </c>
      <c r="E49" s="437">
        <v>0.15942437923250563</v>
      </c>
      <c r="F49" s="438">
        <v>3.0911816520587817E-3</v>
      </c>
      <c r="G49" s="438">
        <v>0.53503787878787878</v>
      </c>
      <c r="H49" s="438">
        <v>7.2631443630286674E-2</v>
      </c>
    </row>
    <row r="50" spans="2:8" s="133" customFormat="1" ht="13.35" customHeight="1" x14ac:dyDescent="0.2">
      <c r="B50" s="434" t="s">
        <v>74</v>
      </c>
      <c r="C50" s="435">
        <v>9703</v>
      </c>
      <c r="D50" s="436">
        <v>1355</v>
      </c>
      <c r="E50" s="437">
        <v>0.13964753169122951</v>
      </c>
      <c r="F50" s="438">
        <v>7.4133648469728308E-3</v>
      </c>
      <c r="G50" s="438">
        <v>0.53684627575277333</v>
      </c>
      <c r="H50" s="438">
        <v>0.17418691348502377</v>
      </c>
    </row>
    <row r="51" spans="2:8" s="133" customFormat="1" ht="13.35" customHeight="1" x14ac:dyDescent="0.2">
      <c r="B51" s="434" t="s">
        <v>75</v>
      </c>
      <c r="C51" s="435">
        <v>2715</v>
      </c>
      <c r="D51" s="436">
        <v>346</v>
      </c>
      <c r="E51" s="437">
        <v>0.12744014732965009</v>
      </c>
      <c r="F51" s="438">
        <v>1.8930068170129885E-3</v>
      </c>
      <c r="G51" s="438">
        <v>0.51488095238095233</v>
      </c>
      <c r="H51" s="438">
        <v>4.4478724771821569E-2</v>
      </c>
    </row>
    <row r="52" spans="2:8" s="133" customFormat="1" ht="13.35" customHeight="1" x14ac:dyDescent="0.2">
      <c r="B52" s="434" t="s">
        <v>76</v>
      </c>
      <c r="C52" s="435">
        <v>1354</v>
      </c>
      <c r="D52" s="436">
        <v>199</v>
      </c>
      <c r="E52" s="437">
        <v>0.14697193500738553</v>
      </c>
      <c r="F52" s="438">
        <v>1.0887524756808807E-3</v>
      </c>
      <c r="G52" s="438">
        <v>0.44819819819819817</v>
      </c>
      <c r="H52" s="438">
        <v>2.5581694305180615E-2</v>
      </c>
    </row>
    <row r="53" spans="2:8" s="133" customFormat="1" ht="13.35" customHeight="1" x14ac:dyDescent="0.2">
      <c r="B53" s="434" t="s">
        <v>77</v>
      </c>
      <c r="C53" s="435">
        <v>13215</v>
      </c>
      <c r="D53" s="436">
        <v>1877</v>
      </c>
      <c r="E53" s="437">
        <v>0.14203556564510025</v>
      </c>
      <c r="F53" s="438">
        <v>1.0269288426397049E-2</v>
      </c>
      <c r="G53" s="438">
        <v>0.55027851070067424</v>
      </c>
      <c r="H53" s="438">
        <v>0.24129065432574881</v>
      </c>
    </row>
    <row r="54" spans="2:8" s="133" customFormat="1" ht="13.35" customHeight="1" x14ac:dyDescent="0.2">
      <c r="B54" s="439" t="s">
        <v>78</v>
      </c>
      <c r="C54" s="440">
        <v>4679</v>
      </c>
      <c r="D54" s="441">
        <v>570</v>
      </c>
      <c r="E54" s="442">
        <v>0.12182090190211584</v>
      </c>
      <c r="F54" s="443">
        <v>3.1185372419000098E-3</v>
      </c>
      <c r="G54" s="443">
        <v>0.53072625698324027</v>
      </c>
      <c r="H54" s="443">
        <v>7.3274199768607787E-2</v>
      </c>
    </row>
    <row r="55" spans="2:8" s="133" customFormat="1" ht="13.35" customHeight="1" x14ac:dyDescent="0.2">
      <c r="B55" s="444" t="s">
        <v>79</v>
      </c>
      <c r="C55" s="445">
        <v>59692</v>
      </c>
      <c r="D55" s="455">
        <v>7779</v>
      </c>
      <c r="E55" s="456">
        <v>0.13031897071634391</v>
      </c>
      <c r="F55" s="457">
        <v>4.2559826674982766E-2</v>
      </c>
      <c r="G55" s="448">
        <v>0.5250759365507931</v>
      </c>
      <c r="H55" s="457">
        <v>1</v>
      </c>
    </row>
    <row r="56" spans="2:8" s="133" customFormat="1" ht="6" customHeight="1" x14ac:dyDescent="0.2">
      <c r="B56" s="202"/>
      <c r="C56" s="203"/>
      <c r="D56" s="449"/>
      <c r="E56" s="449"/>
      <c r="F56" s="203"/>
      <c r="G56" s="479"/>
      <c r="H56" s="479"/>
    </row>
    <row r="57" spans="2:8" s="133" customFormat="1" ht="13.35" customHeight="1" x14ac:dyDescent="0.2">
      <c r="B57" s="429" t="s">
        <v>80</v>
      </c>
      <c r="C57" s="430">
        <v>143378</v>
      </c>
      <c r="D57" s="431">
        <v>16732</v>
      </c>
      <c r="E57" s="450">
        <v>0.11669851720626595</v>
      </c>
      <c r="F57" s="451">
        <v>9.1542745844685899E-2</v>
      </c>
      <c r="G57" s="451">
        <v>0.51279536608538412</v>
      </c>
      <c r="H57" s="451">
        <v>0.73315222154061865</v>
      </c>
    </row>
    <row r="58" spans="2:8" s="133" customFormat="1" ht="13.35" customHeight="1" x14ac:dyDescent="0.2">
      <c r="B58" s="434" t="s">
        <v>81</v>
      </c>
      <c r="C58" s="435">
        <v>16261</v>
      </c>
      <c r="D58" s="436">
        <v>2046</v>
      </c>
      <c r="E58" s="437">
        <v>0.12582252014021278</v>
      </c>
      <c r="F58" s="438">
        <v>1.1193907363030562E-2</v>
      </c>
      <c r="G58" s="438">
        <v>0.51407035175879401</v>
      </c>
      <c r="H58" s="438">
        <v>8.9650337393742882E-2</v>
      </c>
    </row>
    <row r="59" spans="2:8" s="133" customFormat="1" ht="13.35" customHeight="1" x14ac:dyDescent="0.2">
      <c r="B59" s="434" t="s">
        <v>82</v>
      </c>
      <c r="C59" s="435">
        <v>9409</v>
      </c>
      <c r="D59" s="436">
        <v>1399</v>
      </c>
      <c r="E59" s="437">
        <v>0.14868742693166118</v>
      </c>
      <c r="F59" s="438">
        <v>7.6540940375756381E-3</v>
      </c>
      <c r="G59" s="438">
        <v>0.53153495440729481</v>
      </c>
      <c r="H59" s="438">
        <v>6.1300499518008936E-2</v>
      </c>
    </row>
    <row r="60" spans="2:8" s="133" customFormat="1" ht="13.35" customHeight="1" x14ac:dyDescent="0.2">
      <c r="B60" s="439" t="s">
        <v>83</v>
      </c>
      <c r="C60" s="440">
        <v>22379</v>
      </c>
      <c r="D60" s="441">
        <v>2645</v>
      </c>
      <c r="E60" s="442">
        <v>0.11819116135662898</v>
      </c>
      <c r="F60" s="443">
        <v>1.4471107026009695E-2</v>
      </c>
      <c r="G60" s="443">
        <v>0.5225207427894113</v>
      </c>
      <c r="H60" s="443">
        <v>0.11589694154762949</v>
      </c>
    </row>
    <row r="61" spans="2:8" s="133" customFormat="1" ht="13.35" customHeight="1" x14ac:dyDescent="0.2">
      <c r="B61" s="444" t="s">
        <v>84</v>
      </c>
      <c r="C61" s="445">
        <v>191427</v>
      </c>
      <c r="D61" s="446">
        <v>22822</v>
      </c>
      <c r="E61" s="447">
        <v>0.11922038165984945</v>
      </c>
      <c r="F61" s="448">
        <v>0.12486185427130179</v>
      </c>
      <c r="G61" s="448">
        <v>0.51513441527661785</v>
      </c>
      <c r="H61" s="448">
        <v>1</v>
      </c>
    </row>
    <row r="62" spans="2:8" s="133" customFormat="1" ht="6" customHeight="1" x14ac:dyDescent="0.2">
      <c r="B62" s="202"/>
      <c r="C62" s="203"/>
      <c r="D62" s="449"/>
      <c r="E62" s="449"/>
      <c r="F62" s="203"/>
      <c r="G62" s="479"/>
      <c r="H62" s="479"/>
    </row>
    <row r="63" spans="2:8" s="133" customFormat="1" ht="13.35" customHeight="1" x14ac:dyDescent="0.2">
      <c r="B63" s="429" t="s">
        <v>85</v>
      </c>
      <c r="C63" s="430">
        <v>71567</v>
      </c>
      <c r="D63" s="431">
        <v>7078</v>
      </c>
      <c r="E63" s="450">
        <v>9.8900331158215379E-2</v>
      </c>
      <c r="F63" s="451">
        <v>3.8724572979242582E-2</v>
      </c>
      <c r="G63" s="451">
        <v>0.53086327158178959</v>
      </c>
      <c r="H63" s="451">
        <v>0.36184244159296558</v>
      </c>
    </row>
    <row r="64" spans="2:8" s="133" customFormat="1" ht="13.35" customHeight="1" x14ac:dyDescent="0.2">
      <c r="B64" s="434" t="s">
        <v>86</v>
      </c>
      <c r="C64" s="435">
        <v>19736</v>
      </c>
      <c r="D64" s="436">
        <v>2298</v>
      </c>
      <c r="E64" s="437">
        <v>0.11643696797730037</v>
      </c>
      <c r="F64" s="438">
        <v>1.2572629091028461E-2</v>
      </c>
      <c r="G64" s="438">
        <v>0.5357892282583353</v>
      </c>
      <c r="H64" s="438">
        <v>0.11747865651040336</v>
      </c>
    </row>
    <row r="65" spans="2:8" s="133" customFormat="1" ht="13.35" customHeight="1" x14ac:dyDescent="0.2">
      <c r="B65" s="439" t="s">
        <v>87</v>
      </c>
      <c r="C65" s="440">
        <v>90438</v>
      </c>
      <c r="D65" s="441">
        <v>10185</v>
      </c>
      <c r="E65" s="442">
        <v>0.11261858953094937</v>
      </c>
      <c r="F65" s="443">
        <v>5.5723336506581754E-2</v>
      </c>
      <c r="G65" s="443">
        <v>0.52741960540624511</v>
      </c>
      <c r="H65" s="443">
        <v>0.52067890189663102</v>
      </c>
    </row>
    <row r="66" spans="2:8" s="133" customFormat="1" ht="13.35" customHeight="1" x14ac:dyDescent="0.2">
      <c r="B66" s="444" t="s">
        <v>88</v>
      </c>
      <c r="C66" s="445">
        <v>181741</v>
      </c>
      <c r="D66" s="446">
        <v>19561</v>
      </c>
      <c r="E66" s="447">
        <v>0.10763118943991724</v>
      </c>
      <c r="F66" s="448">
        <v>0.1070205385768528</v>
      </c>
      <c r="G66" s="448">
        <v>0.52963474399588439</v>
      </c>
      <c r="H66" s="448">
        <v>1</v>
      </c>
    </row>
    <row r="67" spans="2:8" s="133" customFormat="1" ht="6" customHeight="1" x14ac:dyDescent="0.2">
      <c r="B67" s="202"/>
      <c r="C67" s="203"/>
      <c r="D67" s="449"/>
      <c r="E67" s="449"/>
      <c r="F67" s="203"/>
      <c r="G67" s="479"/>
      <c r="H67" s="479"/>
    </row>
    <row r="68" spans="2:8" s="133" customFormat="1" ht="13.35" customHeight="1" x14ac:dyDescent="0.2">
      <c r="B68" s="429" t="s">
        <v>89</v>
      </c>
      <c r="C68" s="430">
        <v>28443</v>
      </c>
      <c r="D68" s="431">
        <v>3761</v>
      </c>
      <c r="E68" s="450">
        <v>0.13222937102274726</v>
      </c>
      <c r="F68" s="451">
        <v>2.0576874678571819E-2</v>
      </c>
      <c r="G68" s="451">
        <v>0.56471471471471468</v>
      </c>
      <c r="H68" s="451">
        <v>0.66897901102810386</v>
      </c>
    </row>
    <row r="69" spans="2:8" s="133" customFormat="1" ht="13.35" customHeight="1" x14ac:dyDescent="0.2">
      <c r="B69" s="439" t="s">
        <v>90</v>
      </c>
      <c r="C69" s="440">
        <v>13411</v>
      </c>
      <c r="D69" s="441">
        <v>1861</v>
      </c>
      <c r="E69" s="442">
        <v>0.1387666840653195</v>
      </c>
      <c r="F69" s="443">
        <v>1.018175053890512E-2</v>
      </c>
      <c r="G69" s="443">
        <v>0.54004643064422519</v>
      </c>
      <c r="H69" s="443">
        <v>0.33102098897189614</v>
      </c>
    </row>
    <row r="70" spans="2:8" s="133" customFormat="1" ht="13.35" customHeight="1" x14ac:dyDescent="0.2">
      <c r="B70" s="444" t="s">
        <v>91</v>
      </c>
      <c r="C70" s="445">
        <v>41854</v>
      </c>
      <c r="D70" s="446">
        <v>5622</v>
      </c>
      <c r="E70" s="447">
        <v>0.13432407894108089</v>
      </c>
      <c r="F70" s="448">
        <v>3.075862521747694E-2</v>
      </c>
      <c r="G70" s="448">
        <v>0.55630318622600439</v>
      </c>
      <c r="H70" s="448">
        <v>1</v>
      </c>
    </row>
    <row r="71" spans="2:8" s="133" customFormat="1" ht="6" customHeight="1" x14ac:dyDescent="0.2">
      <c r="B71" s="202"/>
      <c r="C71" s="203"/>
      <c r="D71" s="449"/>
      <c r="E71" s="449"/>
      <c r="F71" s="203"/>
      <c r="G71" s="479"/>
      <c r="H71" s="479"/>
    </row>
    <row r="72" spans="2:8" s="133" customFormat="1" ht="13.35" customHeight="1" x14ac:dyDescent="0.2">
      <c r="B72" s="429" t="s">
        <v>92</v>
      </c>
      <c r="C72" s="430">
        <v>26099</v>
      </c>
      <c r="D72" s="431">
        <v>2458</v>
      </c>
      <c r="E72" s="450">
        <v>9.4179853634238864E-2</v>
      </c>
      <c r="F72" s="451">
        <v>1.3448007965947762E-2</v>
      </c>
      <c r="G72" s="451">
        <v>0.54248510262635175</v>
      </c>
      <c r="H72" s="451">
        <v>0.39504982320797172</v>
      </c>
    </row>
    <row r="73" spans="2:8" s="133" customFormat="1" ht="13.35" customHeight="1" x14ac:dyDescent="0.2">
      <c r="B73" s="434" t="s">
        <v>93</v>
      </c>
      <c r="C73" s="435">
        <v>6244</v>
      </c>
      <c r="D73" s="436">
        <v>691</v>
      </c>
      <c r="E73" s="437">
        <v>0.1106662395900064</v>
      </c>
      <c r="F73" s="438">
        <v>3.7805425160577313E-3</v>
      </c>
      <c r="G73" s="438">
        <v>0.53984374999999996</v>
      </c>
      <c r="H73" s="438">
        <v>0.11105753776920604</v>
      </c>
    </row>
    <row r="74" spans="2:8" s="133" customFormat="1" ht="13.35" customHeight="1" x14ac:dyDescent="0.2">
      <c r="B74" s="434" t="s">
        <v>94</v>
      </c>
      <c r="C74" s="435">
        <v>7933</v>
      </c>
      <c r="D74" s="436">
        <v>822</v>
      </c>
      <c r="E74" s="437">
        <v>0.1036177990671877</v>
      </c>
      <c r="F74" s="438">
        <v>4.497258969897909E-3</v>
      </c>
      <c r="G74" s="438">
        <v>0.52759948652118105</v>
      </c>
      <c r="H74" s="438">
        <v>0.13211186113789777</v>
      </c>
    </row>
    <row r="75" spans="2:8" s="133" customFormat="1" ht="13.35" customHeight="1" x14ac:dyDescent="0.2">
      <c r="B75" s="439" t="s">
        <v>95</v>
      </c>
      <c r="C75" s="440">
        <v>25209</v>
      </c>
      <c r="D75" s="441">
        <v>2251</v>
      </c>
      <c r="E75" s="442">
        <v>8.9293506287437027E-2</v>
      </c>
      <c r="F75" s="443">
        <v>1.2315486546520916E-2</v>
      </c>
      <c r="G75" s="443">
        <v>0.51902236569056948</v>
      </c>
      <c r="H75" s="443">
        <v>0.36178077788492446</v>
      </c>
    </row>
    <row r="76" spans="2:8" s="133" customFormat="1" ht="13.35" customHeight="1" x14ac:dyDescent="0.2">
      <c r="B76" s="444" t="s">
        <v>96</v>
      </c>
      <c r="C76" s="445">
        <v>65485</v>
      </c>
      <c r="D76" s="446">
        <v>6222</v>
      </c>
      <c r="E76" s="447">
        <v>9.5014125372222646E-2</v>
      </c>
      <c r="F76" s="448">
        <v>3.4041295998424315E-2</v>
      </c>
      <c r="G76" s="448">
        <v>0.53152229625832903</v>
      </c>
      <c r="H76" s="448">
        <v>1</v>
      </c>
    </row>
    <row r="77" spans="2:8" s="133" customFormat="1" ht="6" customHeight="1" x14ac:dyDescent="0.2">
      <c r="B77" s="202"/>
      <c r="C77" s="203"/>
      <c r="D77" s="449"/>
      <c r="E77" s="449"/>
      <c r="F77" s="203"/>
      <c r="G77" s="479"/>
      <c r="H77" s="479"/>
    </row>
    <row r="78" spans="2:8" s="133" customFormat="1" ht="13.35" customHeight="1" x14ac:dyDescent="0.2">
      <c r="B78" s="444" t="s">
        <v>97</v>
      </c>
      <c r="C78" s="445">
        <v>168097</v>
      </c>
      <c r="D78" s="446">
        <v>20227</v>
      </c>
      <c r="E78" s="447">
        <v>0.12032933365854238</v>
      </c>
      <c r="F78" s="448">
        <v>0.11066430314370439</v>
      </c>
      <c r="G78" s="448">
        <v>0.51344079197867754</v>
      </c>
      <c r="H78" s="452"/>
    </row>
    <row r="79" spans="2:8" s="133" customFormat="1" ht="6" customHeight="1" x14ac:dyDescent="0.2">
      <c r="B79" s="202"/>
      <c r="C79" s="203"/>
      <c r="D79" s="449"/>
      <c r="E79" s="449"/>
      <c r="F79" s="203"/>
      <c r="G79" s="452"/>
      <c r="H79" s="479"/>
    </row>
    <row r="80" spans="2:8" s="133" customFormat="1" ht="13.35" customHeight="1" x14ac:dyDescent="0.2">
      <c r="B80" s="444" t="s">
        <v>98</v>
      </c>
      <c r="C80" s="445">
        <v>45796</v>
      </c>
      <c r="D80" s="446">
        <v>6751</v>
      </c>
      <c r="E80" s="447">
        <v>0.1474146213643113</v>
      </c>
      <c r="F80" s="448">
        <v>3.6935517403626258E-2</v>
      </c>
      <c r="G80" s="448">
        <v>0.52264457691414412</v>
      </c>
      <c r="H80" s="452"/>
    </row>
    <row r="81" spans="2:8" s="133" customFormat="1" ht="6" customHeight="1" x14ac:dyDescent="0.2">
      <c r="B81" s="202"/>
      <c r="C81" s="203"/>
      <c r="D81" s="449"/>
      <c r="E81" s="449"/>
      <c r="F81" s="203"/>
      <c r="G81" s="479"/>
      <c r="H81" s="479"/>
    </row>
    <row r="82" spans="2:8" s="133" customFormat="1" ht="13.35" customHeight="1" x14ac:dyDescent="0.2">
      <c r="B82" s="444" t="s">
        <v>99</v>
      </c>
      <c r="C82" s="445">
        <v>17695</v>
      </c>
      <c r="D82" s="446">
        <v>2719</v>
      </c>
      <c r="E82" s="447">
        <v>0.15365922576999153</v>
      </c>
      <c r="F82" s="448">
        <v>1.4875969755659871E-2</v>
      </c>
      <c r="G82" s="448">
        <v>0.54303974435789892</v>
      </c>
      <c r="H82" s="452"/>
    </row>
    <row r="83" spans="2:8" s="133" customFormat="1" ht="6" customHeight="1" x14ac:dyDescent="0.2">
      <c r="B83" s="202"/>
      <c r="C83" s="203"/>
      <c r="D83" s="449"/>
      <c r="E83" s="449"/>
      <c r="F83" s="203"/>
      <c r="G83" s="479"/>
      <c r="H83" s="479"/>
    </row>
    <row r="84" spans="2:8" s="133" customFormat="1" ht="13.35" customHeight="1" x14ac:dyDescent="0.2">
      <c r="B84" s="429" t="s">
        <v>100</v>
      </c>
      <c r="C84" s="430">
        <v>10914</v>
      </c>
      <c r="D84" s="431">
        <v>1587</v>
      </c>
      <c r="E84" s="450">
        <v>0.14540956569543706</v>
      </c>
      <c r="F84" s="451">
        <v>8.6826642156058176E-3</v>
      </c>
      <c r="G84" s="451">
        <v>0.53219315895372232</v>
      </c>
      <c r="H84" s="451">
        <v>0.17195795860873334</v>
      </c>
    </row>
    <row r="85" spans="2:8" s="133" customFormat="1" ht="13.35" customHeight="1" x14ac:dyDescent="0.2">
      <c r="B85" s="434" t="s">
        <v>101</v>
      </c>
      <c r="C85" s="435">
        <v>35749</v>
      </c>
      <c r="D85" s="436">
        <v>5069</v>
      </c>
      <c r="E85" s="437">
        <v>0.14179417606086883</v>
      </c>
      <c r="F85" s="438">
        <v>2.7733096981037104E-2</v>
      </c>
      <c r="G85" s="438">
        <v>0.50924251557162947</v>
      </c>
      <c r="H85" s="438">
        <v>0.54924693899664101</v>
      </c>
    </row>
    <row r="86" spans="2:8" s="133" customFormat="1" ht="13.35" customHeight="1" x14ac:dyDescent="0.2">
      <c r="B86" s="439" t="s">
        <v>102</v>
      </c>
      <c r="C86" s="440">
        <v>17179</v>
      </c>
      <c r="D86" s="441">
        <v>2573</v>
      </c>
      <c r="E86" s="442">
        <v>0.14977588916700624</v>
      </c>
      <c r="F86" s="443">
        <v>1.407718653229601E-2</v>
      </c>
      <c r="G86" s="443">
        <v>0.50849802371541497</v>
      </c>
      <c r="H86" s="443">
        <v>0.27879510239462563</v>
      </c>
    </row>
    <row r="87" spans="2:8" s="133" customFormat="1" ht="13.35" customHeight="1" x14ac:dyDescent="0.2">
      <c r="B87" s="444" t="s">
        <v>103</v>
      </c>
      <c r="C87" s="445">
        <v>63842</v>
      </c>
      <c r="D87" s="446">
        <v>9229</v>
      </c>
      <c r="E87" s="447">
        <v>0.14456000751856146</v>
      </c>
      <c r="F87" s="448">
        <v>5.0492947728938933E-2</v>
      </c>
      <c r="G87" s="448">
        <v>0.51283618581907087</v>
      </c>
      <c r="H87" s="448">
        <v>1</v>
      </c>
    </row>
    <row r="88" spans="2:8" s="133" customFormat="1" ht="6" customHeight="1" x14ac:dyDescent="0.2">
      <c r="B88" s="202"/>
      <c r="C88" s="203"/>
      <c r="D88" s="449"/>
      <c r="E88" s="449"/>
      <c r="F88" s="203"/>
      <c r="G88" s="479"/>
      <c r="H88" s="479"/>
    </row>
    <row r="89" spans="2:8" s="133" customFormat="1" ht="13.35" customHeight="1" x14ac:dyDescent="0.2">
      <c r="B89" s="444" t="s">
        <v>104</v>
      </c>
      <c r="C89" s="445">
        <v>7421</v>
      </c>
      <c r="D89" s="446">
        <v>938</v>
      </c>
      <c r="E89" s="447">
        <v>0.1263980595607061</v>
      </c>
      <c r="F89" s="448">
        <v>5.1319086542144024E-3</v>
      </c>
      <c r="G89" s="448">
        <v>0.5272625070264193</v>
      </c>
      <c r="H89" s="452"/>
    </row>
    <row r="90" spans="2:8" s="133" customFormat="1" ht="6" customHeight="1" x14ac:dyDescent="0.2">
      <c r="B90" s="202"/>
      <c r="C90" s="203"/>
      <c r="D90" s="449"/>
      <c r="E90" s="449"/>
      <c r="F90" s="203"/>
      <c r="G90" s="479"/>
      <c r="H90" s="479"/>
    </row>
    <row r="91" spans="2:8" s="133" customFormat="1" ht="13.35" customHeight="1" x14ac:dyDescent="0.2">
      <c r="B91" s="444" t="s">
        <v>105</v>
      </c>
      <c r="C91" s="445">
        <v>5854</v>
      </c>
      <c r="D91" s="446">
        <v>1070</v>
      </c>
      <c r="E91" s="447">
        <v>0.18278100444140757</v>
      </c>
      <c r="F91" s="448">
        <v>5.8540962260228259E-3</v>
      </c>
      <c r="G91" s="448">
        <v>0.59018201875344733</v>
      </c>
      <c r="H91" s="452"/>
    </row>
    <row r="92" spans="2:8" s="133" customFormat="1" ht="6" customHeight="1" x14ac:dyDescent="0.2">
      <c r="B92" s="202"/>
      <c r="C92" s="203"/>
      <c r="D92" s="449"/>
      <c r="E92" s="449"/>
      <c r="F92" s="203"/>
      <c r="G92" s="479"/>
      <c r="H92" s="479"/>
    </row>
    <row r="93" spans="2:8" s="133" customFormat="1" ht="13.35" customHeight="1" x14ac:dyDescent="0.2">
      <c r="B93" s="444" t="s">
        <v>106</v>
      </c>
      <c r="C93" s="445">
        <v>5004</v>
      </c>
      <c r="D93" s="446">
        <v>917</v>
      </c>
      <c r="E93" s="447">
        <v>0.18325339728217427</v>
      </c>
      <c r="F93" s="448">
        <v>5.0170151768812437E-3</v>
      </c>
      <c r="G93" s="448">
        <v>0.61959459459459465</v>
      </c>
      <c r="H93" s="452"/>
    </row>
    <row r="94" spans="2:8" s="133" customFormat="1" ht="6" customHeight="1" x14ac:dyDescent="0.2">
      <c r="B94" s="202"/>
      <c r="C94" s="203"/>
      <c r="D94" s="449"/>
      <c r="E94" s="449"/>
      <c r="F94" s="203"/>
      <c r="G94" s="479"/>
      <c r="H94" s="479"/>
    </row>
    <row r="95" spans="2:8" s="133" customFormat="1" ht="21" customHeight="1" x14ac:dyDescent="0.2">
      <c r="B95" s="444" t="s">
        <v>107</v>
      </c>
      <c r="C95" s="445">
        <v>1471731</v>
      </c>
      <c r="D95" s="446">
        <v>182778</v>
      </c>
      <c r="E95" s="447">
        <v>0.12419253246687065</v>
      </c>
      <c r="F95" s="448">
        <v>1</v>
      </c>
      <c r="G95" s="448">
        <v>0.52635701553055281</v>
      </c>
      <c r="H95" s="452"/>
    </row>
    <row r="98" spans="1:2" x14ac:dyDescent="0.35">
      <c r="B98" s="209"/>
    </row>
    <row r="99" spans="1:2" x14ac:dyDescent="0.35">
      <c r="B99" s="209"/>
    </row>
    <row r="111" spans="1:2" x14ac:dyDescent="0.35">
      <c r="A111" s="209" t="s">
        <v>20</v>
      </c>
    </row>
    <row r="112" spans="1:2" x14ac:dyDescent="0.35">
      <c r="B112" s="210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2"/>
  <sheetViews>
    <sheetView showGridLines="0" view="pageBreakPreview" zoomScaleNormal="130" zoomScaleSheetLayoutView="100" workbookViewId="0"/>
  </sheetViews>
  <sheetFormatPr baseColWidth="10" defaultColWidth="11.42578125" defaultRowHeight="15" x14ac:dyDescent="0.35"/>
  <cols>
    <col min="1" max="1" width="5.28515625" style="102" customWidth="1"/>
    <col min="2" max="2" width="21.7109375" style="102" customWidth="1"/>
    <col min="3" max="9" width="10.42578125" style="102" customWidth="1"/>
    <col min="10" max="10" width="2.42578125" style="102" customWidth="1"/>
    <col min="11" max="16384" width="11.42578125" style="102"/>
  </cols>
  <sheetData>
    <row r="1" spans="1:10" s="97" customFormat="1" ht="13.35" customHeight="1" x14ac:dyDescent="0.3">
      <c r="B1" s="96"/>
    </row>
    <row r="2" spans="1:10" s="97" customFormat="1" ht="15" customHeight="1" x14ac:dyDescent="0.3">
      <c r="B2" s="96"/>
    </row>
    <row r="3" spans="1:10" s="97" customFormat="1" ht="15" customHeight="1" x14ac:dyDescent="0.3">
      <c r="B3" s="96"/>
    </row>
    <row r="4" spans="1:10" s="97" customFormat="1" ht="15" customHeight="1" x14ac:dyDescent="0.3">
      <c r="B4" s="96"/>
    </row>
    <row r="5" spans="1:10" s="97" customFormat="1" ht="18" customHeight="1" x14ac:dyDescent="0.3">
      <c r="A5" s="98"/>
      <c r="B5" s="159" t="s">
        <v>264</v>
      </c>
      <c r="C5" s="414"/>
      <c r="D5" s="98"/>
      <c r="E5" s="98"/>
      <c r="F5" s="98"/>
      <c r="G5" s="98"/>
      <c r="H5" s="98"/>
      <c r="I5" s="98"/>
      <c r="J5" s="98"/>
    </row>
    <row r="6" spans="1:10" s="18" customFormat="1" ht="19.5" x14ac:dyDescent="0.35">
      <c r="B6" s="415" t="s">
        <v>222</v>
      </c>
      <c r="C6" s="91"/>
      <c r="D6" s="91"/>
      <c r="E6" s="91"/>
      <c r="F6" s="91"/>
      <c r="G6" s="91"/>
      <c r="H6" s="91"/>
      <c r="I6" s="91"/>
      <c r="J6" s="91"/>
    </row>
    <row r="7" spans="1:10" s="18" customFormat="1" ht="19.5" x14ac:dyDescent="0.35">
      <c r="B7" s="415" t="s">
        <v>33</v>
      </c>
      <c r="C7" s="91"/>
      <c r="D7" s="91"/>
      <c r="E7" s="91"/>
      <c r="F7" s="91"/>
      <c r="G7" s="91"/>
      <c r="H7" s="91"/>
      <c r="I7" s="91"/>
      <c r="J7" s="91"/>
    </row>
    <row r="8" spans="1:10" s="18" customFormat="1" ht="19.5" x14ac:dyDescent="0.35">
      <c r="B8" s="161" t="s">
        <v>114</v>
      </c>
      <c r="C8" s="91"/>
      <c r="D8" s="91"/>
      <c r="E8" s="91"/>
      <c r="F8" s="91"/>
      <c r="G8" s="91"/>
      <c r="H8" s="91"/>
      <c r="I8" s="91"/>
      <c r="J8" s="91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03"/>
      <c r="B10" s="416"/>
      <c r="C10" s="417"/>
      <c r="D10" s="418"/>
      <c r="E10" s="419" t="s">
        <v>223</v>
      </c>
      <c r="F10" s="420"/>
      <c r="G10" s="298"/>
      <c r="H10" s="298"/>
    </row>
    <row r="11" spans="1:10" ht="15" customHeight="1" x14ac:dyDescent="0.35">
      <c r="A11" s="103"/>
      <c r="B11" s="421" t="s">
        <v>111</v>
      </c>
      <c r="C11" s="422" t="s">
        <v>40</v>
      </c>
      <c r="D11" s="423" t="s">
        <v>40</v>
      </c>
      <c r="E11" s="423" t="s">
        <v>224</v>
      </c>
      <c r="F11" s="423" t="s">
        <v>225</v>
      </c>
      <c r="G11" s="423" t="s">
        <v>225</v>
      </c>
      <c r="H11" s="424" t="s">
        <v>226</v>
      </c>
    </row>
    <row r="12" spans="1:10" ht="15" customHeight="1" x14ac:dyDescent="0.35">
      <c r="A12" s="103"/>
      <c r="B12" s="425" t="s">
        <v>112</v>
      </c>
      <c r="C12" s="426" t="s">
        <v>227</v>
      </c>
      <c r="D12" s="427" t="s">
        <v>228</v>
      </c>
      <c r="E12" s="427" t="s">
        <v>229</v>
      </c>
      <c r="F12" s="427" t="s">
        <v>230</v>
      </c>
      <c r="G12" s="427" t="s">
        <v>232</v>
      </c>
      <c r="H12" s="428" t="s">
        <v>231</v>
      </c>
    </row>
    <row r="13" spans="1:10" ht="6" customHeight="1" x14ac:dyDescent="0.35">
      <c r="B13" s="166"/>
      <c r="C13" s="168"/>
      <c r="D13" s="168"/>
      <c r="E13" s="168"/>
      <c r="F13" s="168"/>
    </row>
    <row r="14" spans="1:10" s="133" customFormat="1" ht="13.35" customHeight="1" x14ac:dyDescent="0.2">
      <c r="B14" s="429" t="s">
        <v>45</v>
      </c>
      <c r="C14" s="430">
        <v>17926</v>
      </c>
      <c r="D14" s="431">
        <v>3301</v>
      </c>
      <c r="E14" s="432">
        <v>0.18414593328126744</v>
      </c>
      <c r="F14" s="433">
        <v>2.0070163491880125E-2</v>
      </c>
      <c r="G14" s="433">
        <v>0.47688529326784168</v>
      </c>
      <c r="H14" s="433">
        <v>7.6639115898959886E-2</v>
      </c>
    </row>
    <row r="15" spans="1:10" s="133" customFormat="1" ht="13.35" customHeight="1" x14ac:dyDescent="0.2">
      <c r="B15" s="434" t="s">
        <v>46</v>
      </c>
      <c r="C15" s="435">
        <v>39851</v>
      </c>
      <c r="D15" s="436">
        <v>7046</v>
      </c>
      <c r="E15" s="437">
        <v>0.17680861207999798</v>
      </c>
      <c r="F15" s="438">
        <v>4.2839858213810172E-2</v>
      </c>
      <c r="G15" s="438">
        <v>0.46067342268715267</v>
      </c>
      <c r="H15" s="438">
        <v>0.16358655274888559</v>
      </c>
    </row>
    <row r="16" spans="1:10" s="133" customFormat="1" ht="13.35" customHeight="1" x14ac:dyDescent="0.2">
      <c r="B16" s="434" t="s">
        <v>47</v>
      </c>
      <c r="C16" s="435">
        <v>19837</v>
      </c>
      <c r="D16" s="436">
        <v>4121</v>
      </c>
      <c r="E16" s="437">
        <v>0.2077431063164793</v>
      </c>
      <c r="F16" s="438">
        <v>2.5055784232062405E-2</v>
      </c>
      <c r="G16" s="438">
        <v>0.46261787157611134</v>
      </c>
      <c r="H16" s="438">
        <v>9.5677005943536397E-2</v>
      </c>
    </row>
    <row r="17" spans="2:8" s="133" customFormat="1" ht="13.35" customHeight="1" x14ac:dyDescent="0.2">
      <c r="B17" s="434" t="s">
        <v>48</v>
      </c>
      <c r="C17" s="435">
        <v>27849</v>
      </c>
      <c r="D17" s="436">
        <v>5418</v>
      </c>
      <c r="E17" s="437">
        <v>0.19454917591295917</v>
      </c>
      <c r="F17" s="438">
        <v>3.2941577036960476E-2</v>
      </c>
      <c r="G17" s="438">
        <v>0.46410827479869798</v>
      </c>
      <c r="H17" s="438">
        <v>0.12578937592867756</v>
      </c>
    </row>
    <row r="18" spans="2:8" s="133" customFormat="1" ht="13.35" customHeight="1" x14ac:dyDescent="0.2">
      <c r="B18" s="434" t="s">
        <v>49</v>
      </c>
      <c r="C18" s="435">
        <v>12678</v>
      </c>
      <c r="D18" s="436">
        <v>2397</v>
      </c>
      <c r="E18" s="437">
        <v>0.18906767628963558</v>
      </c>
      <c r="F18" s="438">
        <v>1.4573820627093809E-2</v>
      </c>
      <c r="G18" s="438">
        <v>0.49250051366344771</v>
      </c>
      <c r="H18" s="438">
        <v>5.5651002971768199E-2</v>
      </c>
    </row>
    <row r="19" spans="2:8" s="133" customFormat="1" ht="13.35" customHeight="1" x14ac:dyDescent="0.2">
      <c r="B19" s="434" t="s">
        <v>50</v>
      </c>
      <c r="C19" s="435">
        <v>11933</v>
      </c>
      <c r="D19" s="436">
        <v>2760</v>
      </c>
      <c r="E19" s="437">
        <v>0.23129137685410206</v>
      </c>
      <c r="F19" s="438">
        <v>1.6780869808418402E-2</v>
      </c>
      <c r="G19" s="438">
        <v>0.42028323435358611</v>
      </c>
      <c r="H19" s="438">
        <v>6.4078751857355121E-2</v>
      </c>
    </row>
    <row r="20" spans="2:8" s="133" customFormat="1" ht="13.35" customHeight="1" x14ac:dyDescent="0.2">
      <c r="B20" s="434" t="s">
        <v>51</v>
      </c>
      <c r="C20" s="435">
        <v>42547</v>
      </c>
      <c r="D20" s="436">
        <v>6928</v>
      </c>
      <c r="E20" s="437">
        <v>0.16283169201118763</v>
      </c>
      <c r="F20" s="438">
        <v>4.2122415229247354E-2</v>
      </c>
      <c r="G20" s="438">
        <v>0.47769427015100324</v>
      </c>
      <c r="H20" s="438">
        <v>0.16084695393759288</v>
      </c>
    </row>
    <row r="21" spans="2:8" s="133" customFormat="1" ht="13.35" customHeight="1" x14ac:dyDescent="0.2">
      <c r="B21" s="439" t="s">
        <v>52</v>
      </c>
      <c r="C21" s="440">
        <v>54811</v>
      </c>
      <c r="D21" s="441">
        <v>11101</v>
      </c>
      <c r="E21" s="442">
        <v>0.20253233839922644</v>
      </c>
      <c r="F21" s="443">
        <v>6.7494360776540835E-2</v>
      </c>
      <c r="G21" s="443">
        <v>0.46591958364811553</v>
      </c>
      <c r="H21" s="443">
        <v>0.25773124071322434</v>
      </c>
    </row>
    <row r="22" spans="2:8" s="133" customFormat="1" ht="13.35" customHeight="1" x14ac:dyDescent="0.2">
      <c r="B22" s="444" t="s">
        <v>53</v>
      </c>
      <c r="C22" s="445">
        <v>227432</v>
      </c>
      <c r="D22" s="446">
        <v>43072</v>
      </c>
      <c r="E22" s="447">
        <v>0.18938407963699039</v>
      </c>
      <c r="F22" s="448">
        <v>0.26187884941601358</v>
      </c>
      <c r="G22" s="448">
        <v>0.46533134547654548</v>
      </c>
      <c r="H22" s="448">
        <v>1</v>
      </c>
    </row>
    <row r="23" spans="2:8" s="133" customFormat="1" ht="6" customHeight="1" x14ac:dyDescent="0.2">
      <c r="B23" s="202"/>
      <c r="C23" s="203"/>
      <c r="D23" s="449"/>
      <c r="E23" s="449"/>
      <c r="F23" s="203"/>
      <c r="G23" s="479"/>
      <c r="H23" s="479"/>
    </row>
    <row r="24" spans="2:8" s="133" customFormat="1" ht="13.35" customHeight="1" x14ac:dyDescent="0.2">
      <c r="B24" s="429" t="s">
        <v>54</v>
      </c>
      <c r="C24" s="430">
        <v>2545</v>
      </c>
      <c r="D24" s="431">
        <v>578</v>
      </c>
      <c r="E24" s="450">
        <v>0.22711198428290766</v>
      </c>
      <c r="F24" s="451">
        <v>3.5142546192992162E-3</v>
      </c>
      <c r="G24" s="451">
        <v>0.4877637130801688</v>
      </c>
      <c r="H24" s="451">
        <v>0.14128574920557321</v>
      </c>
    </row>
    <row r="25" spans="2:8" s="133" customFormat="1" ht="13.35" customHeight="1" x14ac:dyDescent="0.2">
      <c r="B25" s="434" t="s">
        <v>55</v>
      </c>
      <c r="C25" s="435">
        <v>1551</v>
      </c>
      <c r="D25" s="436">
        <v>409</v>
      </c>
      <c r="E25" s="437">
        <v>0.26370083816892326</v>
      </c>
      <c r="F25" s="438">
        <v>2.4867303447982342E-3</v>
      </c>
      <c r="G25" s="438">
        <v>0.52301790281329918</v>
      </c>
      <c r="H25" s="438">
        <v>9.997555609875336E-2</v>
      </c>
    </row>
    <row r="26" spans="2:8" s="133" customFormat="1" ht="13.35" customHeight="1" x14ac:dyDescent="0.2">
      <c r="B26" s="439" t="s">
        <v>56</v>
      </c>
      <c r="C26" s="440">
        <v>14549</v>
      </c>
      <c r="D26" s="441">
        <v>3104</v>
      </c>
      <c r="E26" s="442">
        <v>0.21334799642587118</v>
      </c>
      <c r="F26" s="443">
        <v>1.8872398509177799E-2</v>
      </c>
      <c r="G26" s="443">
        <v>0.49823434991974319</v>
      </c>
      <c r="H26" s="443">
        <v>0.75873869469567345</v>
      </c>
    </row>
    <row r="27" spans="2:8" s="133" customFormat="1" ht="13.35" customHeight="1" x14ac:dyDescent="0.2">
      <c r="B27" s="444" t="s">
        <v>57</v>
      </c>
      <c r="C27" s="445">
        <v>18645</v>
      </c>
      <c r="D27" s="446">
        <v>4091</v>
      </c>
      <c r="E27" s="447">
        <v>0.21941539286672029</v>
      </c>
      <c r="F27" s="448">
        <v>2.4873383473275248E-2</v>
      </c>
      <c r="G27" s="448">
        <v>0.49908503110894231</v>
      </c>
      <c r="H27" s="448">
        <v>1</v>
      </c>
    </row>
    <row r="28" spans="2:8" s="133" customFormat="1" ht="6" customHeight="1" x14ac:dyDescent="0.2">
      <c r="B28" s="202"/>
      <c r="C28" s="203"/>
      <c r="D28" s="449"/>
      <c r="E28" s="449"/>
      <c r="F28" s="203"/>
      <c r="G28" s="479"/>
      <c r="H28" s="479"/>
    </row>
    <row r="29" spans="2:8" s="133" customFormat="1" ht="13.35" customHeight="1" x14ac:dyDescent="0.2">
      <c r="B29" s="444" t="s">
        <v>58</v>
      </c>
      <c r="C29" s="445">
        <v>19781</v>
      </c>
      <c r="D29" s="446">
        <v>3098</v>
      </c>
      <c r="E29" s="447">
        <v>0.15661493352206662</v>
      </c>
      <c r="F29" s="448">
        <v>1.8835918357420368E-2</v>
      </c>
      <c r="G29" s="448">
        <v>0.48802772526780086</v>
      </c>
      <c r="H29" s="452"/>
    </row>
    <row r="30" spans="2:8" s="133" customFormat="1" ht="6" customHeight="1" x14ac:dyDescent="0.2">
      <c r="B30" s="202"/>
      <c r="C30" s="203"/>
      <c r="D30" s="449"/>
      <c r="E30" s="449"/>
      <c r="F30" s="203"/>
      <c r="G30" s="479"/>
      <c r="H30" s="479"/>
    </row>
    <row r="31" spans="2:8" s="133" customFormat="1" ht="13.35" customHeight="1" x14ac:dyDescent="0.2">
      <c r="B31" s="444" t="s">
        <v>59</v>
      </c>
      <c r="C31" s="445">
        <v>11184</v>
      </c>
      <c r="D31" s="446">
        <v>2126</v>
      </c>
      <c r="E31" s="447">
        <v>0.19009298998569385</v>
      </c>
      <c r="F31" s="448">
        <v>1.2926133772716494E-2</v>
      </c>
      <c r="G31" s="448">
        <v>0.5007065473386717</v>
      </c>
      <c r="H31" s="452"/>
    </row>
    <row r="32" spans="2:8" s="133" customFormat="1" ht="6" customHeight="1" x14ac:dyDescent="0.2">
      <c r="B32" s="202"/>
      <c r="C32" s="203"/>
      <c r="D32" s="449"/>
      <c r="E32" s="449"/>
      <c r="F32" s="203"/>
      <c r="G32" s="479"/>
      <c r="H32" s="479"/>
    </row>
    <row r="33" spans="2:8" s="133" customFormat="1" ht="13.35" customHeight="1" x14ac:dyDescent="0.2">
      <c r="B33" s="429" t="s">
        <v>60</v>
      </c>
      <c r="C33" s="430">
        <v>32789</v>
      </c>
      <c r="D33" s="431">
        <v>4449</v>
      </c>
      <c r="E33" s="450">
        <v>0.13568574826923663</v>
      </c>
      <c r="F33" s="451">
        <v>2.7050032528135318E-2</v>
      </c>
      <c r="G33" s="451">
        <v>0.47461062513334756</v>
      </c>
      <c r="H33" s="451">
        <v>0.53370921305182339</v>
      </c>
    </row>
    <row r="34" spans="2:8" s="133" customFormat="1" ht="13.35" customHeight="1" x14ac:dyDescent="0.2">
      <c r="B34" s="453" t="s">
        <v>61</v>
      </c>
      <c r="C34" s="440">
        <v>29951</v>
      </c>
      <c r="D34" s="441">
        <v>3887</v>
      </c>
      <c r="E34" s="442">
        <v>0.12977863844278989</v>
      </c>
      <c r="F34" s="443">
        <v>2.3633058313522585E-2</v>
      </c>
      <c r="G34" s="443">
        <v>0.46955786421841023</v>
      </c>
      <c r="H34" s="443">
        <v>0.46629078694817661</v>
      </c>
    </row>
    <row r="35" spans="2:8" s="133" customFormat="1" ht="13.35" customHeight="1" x14ac:dyDescent="0.2">
      <c r="B35" s="444" t="s">
        <v>62</v>
      </c>
      <c r="C35" s="445">
        <v>62740</v>
      </c>
      <c r="D35" s="446">
        <v>8336</v>
      </c>
      <c r="E35" s="447">
        <v>0.13286579534587184</v>
      </c>
      <c r="F35" s="448">
        <v>5.0683090841657903E-2</v>
      </c>
      <c r="G35" s="448">
        <v>0.47224110582370271</v>
      </c>
      <c r="H35" s="448">
        <v>1</v>
      </c>
    </row>
    <row r="36" spans="2:8" s="133" customFormat="1" ht="6" customHeight="1" x14ac:dyDescent="0.2">
      <c r="B36" s="202"/>
      <c r="C36" s="203"/>
      <c r="D36" s="449"/>
      <c r="E36" s="449"/>
      <c r="F36" s="454"/>
      <c r="G36" s="479"/>
      <c r="H36" s="479"/>
    </row>
    <row r="37" spans="2:8" s="133" customFormat="1" ht="13.35" customHeight="1" x14ac:dyDescent="0.2">
      <c r="B37" s="444" t="s">
        <v>63</v>
      </c>
      <c r="C37" s="445">
        <v>11155</v>
      </c>
      <c r="D37" s="446">
        <v>1824</v>
      </c>
      <c r="E37" s="447">
        <v>0.16351411922904527</v>
      </c>
      <c r="F37" s="448">
        <v>1.1089966134259119E-2</v>
      </c>
      <c r="G37" s="448">
        <v>0.5</v>
      </c>
      <c r="H37" s="452"/>
    </row>
    <row r="38" spans="2:8" s="133" customFormat="1" ht="6" customHeight="1" x14ac:dyDescent="0.2">
      <c r="B38" s="202"/>
      <c r="C38" s="203"/>
      <c r="D38" s="449"/>
      <c r="E38" s="449"/>
      <c r="F38" s="203"/>
      <c r="G38" s="479"/>
      <c r="H38" s="479"/>
    </row>
    <row r="39" spans="2:8" s="133" customFormat="1" ht="13.35" customHeight="1" x14ac:dyDescent="0.2">
      <c r="B39" s="429" t="s">
        <v>64</v>
      </c>
      <c r="C39" s="430">
        <v>6993</v>
      </c>
      <c r="D39" s="431">
        <v>1379</v>
      </c>
      <c r="E39" s="450">
        <v>0.19719719719719719</v>
      </c>
      <c r="F39" s="451">
        <v>8.3843548789162958E-3</v>
      </c>
      <c r="G39" s="451">
        <v>0.45844414893617019</v>
      </c>
      <c r="H39" s="451">
        <v>0.18306119739811497</v>
      </c>
    </row>
    <row r="40" spans="2:8" s="133" customFormat="1" ht="13.35" customHeight="1" x14ac:dyDescent="0.2">
      <c r="B40" s="434" t="s">
        <v>65</v>
      </c>
      <c r="C40" s="435">
        <v>10076</v>
      </c>
      <c r="D40" s="436">
        <v>2052</v>
      </c>
      <c r="E40" s="437">
        <v>0.203652242953553</v>
      </c>
      <c r="F40" s="438">
        <v>1.2476211901041508E-2</v>
      </c>
      <c r="G40" s="438">
        <v>0.4428139835994821</v>
      </c>
      <c r="H40" s="438">
        <v>0.27240143369175629</v>
      </c>
    </row>
    <row r="41" spans="2:8" s="133" customFormat="1" ht="13.35" customHeight="1" x14ac:dyDescent="0.2">
      <c r="B41" s="434" t="s">
        <v>66</v>
      </c>
      <c r="C41" s="435">
        <v>3103</v>
      </c>
      <c r="D41" s="436">
        <v>564</v>
      </c>
      <c r="E41" s="437">
        <v>0.18175958749597165</v>
      </c>
      <c r="F41" s="438">
        <v>3.4291342651985432E-3</v>
      </c>
      <c r="G41" s="438">
        <v>0.46343467543138867</v>
      </c>
      <c r="H41" s="438">
        <v>7.4870569494225409E-2</v>
      </c>
    </row>
    <row r="42" spans="2:8" s="133" customFormat="1" ht="13.35" customHeight="1" x14ac:dyDescent="0.2">
      <c r="B42" s="434" t="s">
        <v>67</v>
      </c>
      <c r="C42" s="435">
        <v>4600</v>
      </c>
      <c r="D42" s="436">
        <v>841</v>
      </c>
      <c r="E42" s="437">
        <v>0.18282608695652175</v>
      </c>
      <c r="F42" s="438">
        <v>5.113301271333289E-3</v>
      </c>
      <c r="G42" s="438">
        <v>0.50059523809523809</v>
      </c>
      <c r="H42" s="438">
        <v>0.11164210805787866</v>
      </c>
    </row>
    <row r="43" spans="2:8" s="133" customFormat="1" ht="13.35" customHeight="1" x14ac:dyDescent="0.2">
      <c r="B43" s="439" t="s">
        <v>68</v>
      </c>
      <c r="C43" s="440">
        <v>15296</v>
      </c>
      <c r="D43" s="441">
        <v>2697</v>
      </c>
      <c r="E43" s="442">
        <v>0.17632060669456068</v>
      </c>
      <c r="F43" s="443">
        <v>1.6397828214965375E-2</v>
      </c>
      <c r="G43" s="443">
        <v>0.46427956619039423</v>
      </c>
      <c r="H43" s="443">
        <v>0.35802469135802467</v>
      </c>
    </row>
    <row r="44" spans="2:8" s="133" customFormat="1" ht="13.35" customHeight="1" x14ac:dyDescent="0.2">
      <c r="B44" s="444" t="s">
        <v>69</v>
      </c>
      <c r="C44" s="445">
        <v>40068</v>
      </c>
      <c r="D44" s="446">
        <v>7533</v>
      </c>
      <c r="E44" s="447">
        <v>0.18800539083557952</v>
      </c>
      <c r="F44" s="448">
        <v>4.5800830531455013E-2</v>
      </c>
      <c r="G44" s="448">
        <v>0.46079031074137511</v>
      </c>
      <c r="H44" s="448">
        <v>1</v>
      </c>
    </row>
    <row r="45" spans="2:8" s="133" customFormat="1" ht="6" customHeight="1" x14ac:dyDescent="0.2">
      <c r="B45" s="202"/>
      <c r="C45" s="203"/>
      <c r="D45" s="449"/>
      <c r="E45" s="449"/>
      <c r="F45" s="203"/>
      <c r="G45" s="479"/>
      <c r="H45" s="479"/>
    </row>
    <row r="46" spans="2:8" s="133" customFormat="1" ht="13.35" customHeight="1" x14ac:dyDescent="0.2">
      <c r="B46" s="429" t="s">
        <v>70</v>
      </c>
      <c r="C46" s="430">
        <v>3049</v>
      </c>
      <c r="D46" s="431">
        <v>499</v>
      </c>
      <c r="E46" s="450">
        <v>0.16366021646441456</v>
      </c>
      <c r="F46" s="451">
        <v>3.033932621159704E-3</v>
      </c>
      <c r="G46" s="451">
        <v>0.47980769230769232</v>
      </c>
      <c r="H46" s="451">
        <v>7.0920977828311541E-2</v>
      </c>
    </row>
    <row r="47" spans="2:8" s="133" customFormat="1" ht="13.35" customHeight="1" x14ac:dyDescent="0.2">
      <c r="B47" s="434" t="s">
        <v>71</v>
      </c>
      <c r="C47" s="435">
        <v>5038</v>
      </c>
      <c r="D47" s="436">
        <v>964</v>
      </c>
      <c r="E47" s="437">
        <v>0.19134577213179832</v>
      </c>
      <c r="F47" s="438">
        <v>5.8611443823606306E-3</v>
      </c>
      <c r="G47" s="438">
        <v>0.51249335459861778</v>
      </c>
      <c r="H47" s="438">
        <v>0.13700966458214894</v>
      </c>
    </row>
    <row r="48" spans="2:8" s="133" customFormat="1" ht="13.35" customHeight="1" x14ac:dyDescent="0.2">
      <c r="B48" s="434" t="s">
        <v>72</v>
      </c>
      <c r="C48" s="435">
        <v>7892</v>
      </c>
      <c r="D48" s="436">
        <v>1304</v>
      </c>
      <c r="E48" s="437">
        <v>0.16523061327927013</v>
      </c>
      <c r="F48" s="438">
        <v>7.9283529819484042E-3</v>
      </c>
      <c r="G48" s="438">
        <v>0.48064872834500555</v>
      </c>
      <c r="H48" s="438">
        <v>0.18533257532689029</v>
      </c>
    </row>
    <row r="49" spans="2:8" s="133" customFormat="1" ht="13.35" customHeight="1" x14ac:dyDescent="0.2">
      <c r="B49" s="434" t="s">
        <v>73</v>
      </c>
      <c r="C49" s="435">
        <v>2365</v>
      </c>
      <c r="D49" s="436">
        <v>491</v>
      </c>
      <c r="E49" s="437">
        <v>0.20761099365750529</v>
      </c>
      <c r="F49" s="438">
        <v>2.9852924188164625E-3</v>
      </c>
      <c r="G49" s="438">
        <v>0.46496212121212122</v>
      </c>
      <c r="H49" s="438">
        <v>6.9783968163729393E-2</v>
      </c>
    </row>
    <row r="50" spans="2:8" s="133" customFormat="1" ht="13.35" customHeight="1" x14ac:dyDescent="0.2">
      <c r="B50" s="434" t="s">
        <v>74</v>
      </c>
      <c r="C50" s="435">
        <v>6034</v>
      </c>
      <c r="D50" s="436">
        <v>1169</v>
      </c>
      <c r="E50" s="437">
        <v>0.19373549883990721</v>
      </c>
      <c r="F50" s="438">
        <v>7.1075495674062005E-3</v>
      </c>
      <c r="G50" s="438">
        <v>0.46315372424722662</v>
      </c>
      <c r="H50" s="438">
        <v>0.16614553723706652</v>
      </c>
    </row>
    <row r="51" spans="2:8" s="133" customFormat="1" ht="13.35" customHeight="1" x14ac:dyDescent="0.2">
      <c r="B51" s="434" t="s">
        <v>75</v>
      </c>
      <c r="C51" s="435">
        <v>1770</v>
      </c>
      <c r="D51" s="436">
        <v>326</v>
      </c>
      <c r="E51" s="437">
        <v>0.18418079096045198</v>
      </c>
      <c r="F51" s="438">
        <v>1.982088245487101E-3</v>
      </c>
      <c r="G51" s="438">
        <v>0.48511904761904762</v>
      </c>
      <c r="H51" s="438">
        <v>4.6333143831722573E-2</v>
      </c>
    </row>
    <row r="52" spans="2:8" s="133" customFormat="1" ht="13.35" customHeight="1" x14ac:dyDescent="0.2">
      <c r="B52" s="434" t="s">
        <v>76</v>
      </c>
      <c r="C52" s="435">
        <v>1057</v>
      </c>
      <c r="D52" s="436">
        <v>245</v>
      </c>
      <c r="E52" s="437">
        <v>0.23178807947019867</v>
      </c>
      <c r="F52" s="438">
        <v>1.4896061967617786E-3</v>
      </c>
      <c r="G52" s="438">
        <v>0.55180180180180183</v>
      </c>
      <c r="H52" s="438">
        <v>3.482092097782831E-2</v>
      </c>
    </row>
    <row r="53" spans="2:8" s="133" customFormat="1" ht="13.35" customHeight="1" x14ac:dyDescent="0.2">
      <c r="B53" s="434" t="s">
        <v>77</v>
      </c>
      <c r="C53" s="435">
        <v>8133</v>
      </c>
      <c r="D53" s="436">
        <v>1534</v>
      </c>
      <c r="E53" s="437">
        <v>0.18861428747079798</v>
      </c>
      <c r="F53" s="438">
        <v>9.3267587993166052E-3</v>
      </c>
      <c r="G53" s="438">
        <v>0.44972148929932571</v>
      </c>
      <c r="H53" s="438">
        <v>0.21802160318362707</v>
      </c>
    </row>
    <row r="54" spans="2:8" s="133" customFormat="1" ht="13.35" customHeight="1" x14ac:dyDescent="0.2">
      <c r="B54" s="439" t="s">
        <v>78</v>
      </c>
      <c r="C54" s="440">
        <v>3149</v>
      </c>
      <c r="D54" s="441">
        <v>504</v>
      </c>
      <c r="E54" s="442">
        <v>0.16005080978088282</v>
      </c>
      <c r="F54" s="443">
        <v>3.0643327476242302E-3</v>
      </c>
      <c r="G54" s="443">
        <v>0.46927374301675978</v>
      </c>
      <c r="H54" s="443">
        <v>7.1631608868675381E-2</v>
      </c>
    </row>
    <row r="55" spans="2:8" s="133" customFormat="1" ht="13.35" customHeight="1" x14ac:dyDescent="0.2">
      <c r="B55" s="444" t="s">
        <v>79</v>
      </c>
      <c r="C55" s="445">
        <v>38487</v>
      </c>
      <c r="D55" s="446">
        <v>7036</v>
      </c>
      <c r="E55" s="447">
        <v>0.18281497648556655</v>
      </c>
      <c r="F55" s="448">
        <v>4.277905796088112E-2</v>
      </c>
      <c r="G55" s="448">
        <v>0.4749240634492069</v>
      </c>
      <c r="H55" s="448">
        <v>1</v>
      </c>
    </row>
    <row r="56" spans="2:8" s="133" customFormat="1" ht="6" customHeight="1" x14ac:dyDescent="0.2">
      <c r="B56" s="202"/>
      <c r="C56" s="203"/>
      <c r="D56" s="449"/>
      <c r="E56" s="449"/>
      <c r="F56" s="203"/>
      <c r="G56" s="479"/>
      <c r="H56" s="479"/>
    </row>
    <row r="57" spans="2:8" s="133" customFormat="1" ht="13.35" customHeight="1" x14ac:dyDescent="0.2">
      <c r="B57" s="429" t="s">
        <v>80</v>
      </c>
      <c r="C57" s="430">
        <v>102397</v>
      </c>
      <c r="D57" s="431">
        <v>15897</v>
      </c>
      <c r="E57" s="450">
        <v>0.1552486889264334</v>
      </c>
      <c r="F57" s="451">
        <v>9.6654162081314263E-2</v>
      </c>
      <c r="G57" s="451">
        <v>0.48720463391461583</v>
      </c>
      <c r="H57" s="451">
        <v>0.74004934593361571</v>
      </c>
    </row>
    <row r="58" spans="2:8" s="133" customFormat="1" ht="13.35" customHeight="1" x14ac:dyDescent="0.2">
      <c r="B58" s="434" t="s">
        <v>81</v>
      </c>
      <c r="C58" s="435">
        <v>11819</v>
      </c>
      <c r="D58" s="436">
        <v>1934</v>
      </c>
      <c r="E58" s="437">
        <v>0.16363482528132667</v>
      </c>
      <c r="F58" s="438">
        <v>1.1758768916478693E-2</v>
      </c>
      <c r="G58" s="438">
        <v>0.48592964824120605</v>
      </c>
      <c r="H58" s="438">
        <v>9.0033052464969038E-2</v>
      </c>
    </row>
    <row r="59" spans="2:8" s="133" customFormat="1" ht="13.35" customHeight="1" x14ac:dyDescent="0.2">
      <c r="B59" s="434" t="s">
        <v>82</v>
      </c>
      <c r="C59" s="435">
        <v>6361</v>
      </c>
      <c r="D59" s="436">
        <v>1233</v>
      </c>
      <c r="E59" s="437">
        <v>0.19383744694230468</v>
      </c>
      <c r="F59" s="438">
        <v>7.4966711861521344E-3</v>
      </c>
      <c r="G59" s="438">
        <v>0.46846504559270519</v>
      </c>
      <c r="H59" s="438">
        <v>5.7399562403984916E-2</v>
      </c>
    </row>
    <row r="60" spans="2:8" s="133" customFormat="1" ht="13.35" customHeight="1" x14ac:dyDescent="0.2">
      <c r="B60" s="439" t="s">
        <v>83</v>
      </c>
      <c r="C60" s="440">
        <v>15361</v>
      </c>
      <c r="D60" s="441">
        <v>2417</v>
      </c>
      <c r="E60" s="442">
        <v>0.1573465269188204</v>
      </c>
      <c r="F60" s="443">
        <v>1.4695421132951914E-2</v>
      </c>
      <c r="G60" s="443">
        <v>0.4774792572105887</v>
      </c>
      <c r="H60" s="443">
        <v>0.11251803919743028</v>
      </c>
    </row>
    <row r="61" spans="2:8" s="133" customFormat="1" ht="13.35" customHeight="1" x14ac:dyDescent="0.2">
      <c r="B61" s="444" t="s">
        <v>84</v>
      </c>
      <c r="C61" s="445">
        <v>135938</v>
      </c>
      <c r="D61" s="446">
        <v>21481</v>
      </c>
      <c r="E61" s="447">
        <v>0.15802056820020891</v>
      </c>
      <c r="F61" s="448">
        <v>0.130605023316897</v>
      </c>
      <c r="G61" s="448">
        <v>0.48486558472338215</v>
      </c>
      <c r="H61" s="448">
        <v>1</v>
      </c>
    </row>
    <row r="62" spans="2:8" s="133" customFormat="1" ht="6" customHeight="1" x14ac:dyDescent="0.2">
      <c r="B62" s="202"/>
      <c r="C62" s="203"/>
      <c r="D62" s="449"/>
      <c r="E62" s="449"/>
      <c r="F62" s="203"/>
      <c r="G62" s="479"/>
      <c r="H62" s="479"/>
    </row>
    <row r="63" spans="2:8" s="133" customFormat="1" ht="13.35" customHeight="1" x14ac:dyDescent="0.2">
      <c r="B63" s="429" t="s">
        <v>85</v>
      </c>
      <c r="C63" s="430">
        <v>46767</v>
      </c>
      <c r="D63" s="431">
        <v>6255</v>
      </c>
      <c r="E63" s="450">
        <v>0.13374815575084995</v>
      </c>
      <c r="F63" s="451">
        <v>3.8030558207122145E-2</v>
      </c>
      <c r="G63" s="451">
        <v>0.46913672841821047</v>
      </c>
      <c r="H63" s="451">
        <v>0.36006216900759841</v>
      </c>
    </row>
    <row r="64" spans="2:8" s="133" customFormat="1" ht="13.35" customHeight="1" x14ac:dyDescent="0.2">
      <c r="B64" s="434" t="s">
        <v>86</v>
      </c>
      <c r="C64" s="435">
        <v>12251</v>
      </c>
      <c r="D64" s="436">
        <v>1991</v>
      </c>
      <c r="E64" s="437">
        <v>0.16251734552281447</v>
      </c>
      <c r="F64" s="438">
        <v>1.210533035817429E-2</v>
      </c>
      <c r="G64" s="438">
        <v>0.4642107717416647</v>
      </c>
      <c r="H64" s="438">
        <v>0.11460971678563205</v>
      </c>
    </row>
    <row r="65" spans="2:8" s="133" customFormat="1" ht="13.35" customHeight="1" x14ac:dyDescent="0.2">
      <c r="B65" s="439" t="s">
        <v>87</v>
      </c>
      <c r="C65" s="440">
        <v>55995</v>
      </c>
      <c r="D65" s="441">
        <v>9126</v>
      </c>
      <c r="E65" s="442">
        <v>0.16297883739619609</v>
      </c>
      <c r="F65" s="443">
        <v>5.5486310823053026E-2</v>
      </c>
      <c r="G65" s="443">
        <v>0.47258039459375484</v>
      </c>
      <c r="H65" s="443">
        <v>0.5253281142067695</v>
      </c>
    </row>
    <row r="66" spans="2:8" s="133" customFormat="1" ht="13.35" customHeight="1" x14ac:dyDescent="0.2">
      <c r="B66" s="444" t="s">
        <v>88</v>
      </c>
      <c r="C66" s="445">
        <v>115013</v>
      </c>
      <c r="D66" s="446">
        <v>17372</v>
      </c>
      <c r="E66" s="447">
        <v>0.1510437950492553</v>
      </c>
      <c r="F66" s="448">
        <v>0.10562219938834945</v>
      </c>
      <c r="G66" s="448">
        <v>0.47036525600411555</v>
      </c>
      <c r="H66" s="448">
        <v>1</v>
      </c>
    </row>
    <row r="67" spans="2:8" s="133" customFormat="1" ht="6" customHeight="1" x14ac:dyDescent="0.2">
      <c r="B67" s="202"/>
      <c r="C67" s="203"/>
      <c r="D67" s="449"/>
      <c r="E67" s="449"/>
      <c r="F67" s="203"/>
      <c r="G67" s="479"/>
      <c r="H67" s="479"/>
    </row>
    <row r="68" spans="2:8" s="133" customFormat="1" ht="13.35" customHeight="1" x14ac:dyDescent="0.2">
      <c r="B68" s="429" t="s">
        <v>89</v>
      </c>
      <c r="C68" s="430">
        <v>14497</v>
      </c>
      <c r="D68" s="431">
        <v>2899</v>
      </c>
      <c r="E68" s="450">
        <v>0.19997240808443126</v>
      </c>
      <c r="F68" s="451">
        <v>1.7625993324132228E-2</v>
      </c>
      <c r="G68" s="451">
        <v>0.43528528528528526</v>
      </c>
      <c r="H68" s="451">
        <v>0.64652096342551291</v>
      </c>
    </row>
    <row r="69" spans="2:8" s="133" customFormat="1" ht="13.35" customHeight="1" x14ac:dyDescent="0.2">
      <c r="B69" s="439" t="s">
        <v>90</v>
      </c>
      <c r="C69" s="440">
        <v>8608</v>
      </c>
      <c r="D69" s="441">
        <v>1585</v>
      </c>
      <c r="E69" s="442">
        <v>0.18413104089219332</v>
      </c>
      <c r="F69" s="443">
        <v>9.6368400892547709E-3</v>
      </c>
      <c r="G69" s="443">
        <v>0.45995356935577481</v>
      </c>
      <c r="H69" s="443">
        <v>0.35347903657448704</v>
      </c>
    </row>
    <row r="70" spans="2:8" s="133" customFormat="1" ht="13.35" customHeight="1" x14ac:dyDescent="0.2">
      <c r="B70" s="444" t="s">
        <v>91</v>
      </c>
      <c r="C70" s="445">
        <v>23105</v>
      </c>
      <c r="D70" s="446">
        <v>4484</v>
      </c>
      <c r="E70" s="447">
        <v>0.19407054750054101</v>
      </c>
      <c r="F70" s="448">
        <v>2.7262833413386998E-2</v>
      </c>
      <c r="G70" s="448">
        <v>0.44369681377399567</v>
      </c>
      <c r="H70" s="448">
        <v>1</v>
      </c>
    </row>
    <row r="71" spans="2:8" s="133" customFormat="1" ht="6" customHeight="1" x14ac:dyDescent="0.2">
      <c r="B71" s="202"/>
      <c r="C71" s="203"/>
      <c r="D71" s="449"/>
      <c r="E71" s="449"/>
      <c r="F71" s="203"/>
      <c r="G71" s="479"/>
      <c r="H71" s="479"/>
    </row>
    <row r="72" spans="2:8" s="133" customFormat="1" ht="13.35" customHeight="1" x14ac:dyDescent="0.2">
      <c r="B72" s="429" t="s">
        <v>92</v>
      </c>
      <c r="C72" s="430">
        <v>17496</v>
      </c>
      <c r="D72" s="431">
        <v>2073</v>
      </c>
      <c r="E72" s="450">
        <v>0.11848422496570644</v>
      </c>
      <c r="F72" s="451">
        <v>1.2603892432192518E-2</v>
      </c>
      <c r="G72" s="451">
        <v>0.4575148973736482</v>
      </c>
      <c r="H72" s="451">
        <v>0.37800875273522977</v>
      </c>
    </row>
    <row r="73" spans="2:8" s="133" customFormat="1" ht="13.35" customHeight="1" x14ac:dyDescent="0.2">
      <c r="B73" s="434" t="s">
        <v>93</v>
      </c>
      <c r="C73" s="435">
        <v>4416</v>
      </c>
      <c r="D73" s="436">
        <v>589</v>
      </c>
      <c r="E73" s="437">
        <v>0.13337862318840579</v>
      </c>
      <c r="F73" s="438">
        <v>3.5811348975211738E-3</v>
      </c>
      <c r="G73" s="438">
        <v>0.46015624999999999</v>
      </c>
      <c r="H73" s="438">
        <v>0.10740335521517141</v>
      </c>
    </row>
    <row r="74" spans="2:8" s="133" customFormat="1" ht="13.35" customHeight="1" x14ac:dyDescent="0.2">
      <c r="B74" s="434" t="s">
        <v>94</v>
      </c>
      <c r="C74" s="435">
        <v>5412</v>
      </c>
      <c r="D74" s="436">
        <v>736</v>
      </c>
      <c r="E74" s="437">
        <v>0.1359940872135994</v>
      </c>
      <c r="F74" s="438">
        <v>4.4748986155782409E-3</v>
      </c>
      <c r="G74" s="438">
        <v>0.47240051347881901</v>
      </c>
      <c r="H74" s="438">
        <v>0.13420860685630925</v>
      </c>
    </row>
    <row r="75" spans="2:8" s="133" customFormat="1" ht="13.35" customHeight="1" x14ac:dyDescent="0.2">
      <c r="B75" s="439" t="s">
        <v>95</v>
      </c>
      <c r="C75" s="440">
        <v>16882</v>
      </c>
      <c r="D75" s="441">
        <v>2086</v>
      </c>
      <c r="E75" s="442">
        <v>0.12356355882004502</v>
      </c>
      <c r="F75" s="443">
        <v>1.2682932761000286E-2</v>
      </c>
      <c r="G75" s="443">
        <v>0.48097763430943047</v>
      </c>
      <c r="H75" s="443">
        <v>0.38037928519328956</v>
      </c>
    </row>
    <row r="76" spans="2:8" s="133" customFormat="1" ht="13.35" customHeight="1" x14ac:dyDescent="0.2">
      <c r="B76" s="444" t="s">
        <v>96</v>
      </c>
      <c r="C76" s="445">
        <v>44206</v>
      </c>
      <c r="D76" s="446">
        <v>5484</v>
      </c>
      <c r="E76" s="447">
        <v>0.12405555806904041</v>
      </c>
      <c r="F76" s="448">
        <v>3.3342858706292215E-2</v>
      </c>
      <c r="G76" s="448">
        <v>0.46847770374167091</v>
      </c>
      <c r="H76" s="448">
        <v>1</v>
      </c>
    </row>
    <row r="77" spans="2:8" s="133" customFormat="1" ht="6" customHeight="1" x14ac:dyDescent="0.2">
      <c r="B77" s="202"/>
      <c r="C77" s="203"/>
      <c r="D77" s="449"/>
      <c r="E77" s="449"/>
      <c r="F77" s="203"/>
      <c r="G77" s="479"/>
      <c r="H77" s="479"/>
    </row>
    <row r="78" spans="2:8" s="133" customFormat="1" ht="13.35" customHeight="1" x14ac:dyDescent="0.2">
      <c r="B78" s="444" t="s">
        <v>97</v>
      </c>
      <c r="C78" s="445">
        <v>111993</v>
      </c>
      <c r="D78" s="446">
        <v>19168</v>
      </c>
      <c r="E78" s="447">
        <v>0.17115355423999715</v>
      </c>
      <c r="F78" s="448">
        <v>0.11654192481440723</v>
      </c>
      <c r="G78" s="448">
        <v>0.48655920802132252</v>
      </c>
      <c r="H78" s="452"/>
    </row>
    <row r="79" spans="2:8" s="133" customFormat="1" ht="6" customHeight="1" x14ac:dyDescent="0.2">
      <c r="B79" s="202"/>
      <c r="C79" s="203"/>
      <c r="D79" s="449"/>
      <c r="E79" s="449"/>
      <c r="F79" s="203"/>
      <c r="G79" s="452"/>
      <c r="H79" s="479"/>
    </row>
    <row r="80" spans="2:8" s="133" customFormat="1" ht="13.35" customHeight="1" x14ac:dyDescent="0.2">
      <c r="B80" s="444" t="s">
        <v>98</v>
      </c>
      <c r="C80" s="445">
        <v>28407</v>
      </c>
      <c r="D80" s="446">
        <v>6166</v>
      </c>
      <c r="E80" s="447">
        <v>0.21705917555532087</v>
      </c>
      <c r="F80" s="448">
        <v>3.7489435956053578E-2</v>
      </c>
      <c r="G80" s="448">
        <v>0.47735542308585582</v>
      </c>
      <c r="H80" s="452"/>
    </row>
    <row r="81" spans="2:8" s="133" customFormat="1" ht="6" customHeight="1" x14ac:dyDescent="0.2">
      <c r="B81" s="202"/>
      <c r="C81" s="203"/>
      <c r="D81" s="449"/>
      <c r="E81" s="449"/>
      <c r="F81" s="203"/>
      <c r="G81" s="479"/>
      <c r="H81" s="479"/>
    </row>
    <row r="82" spans="2:8" s="133" customFormat="1" ht="13.35" customHeight="1" x14ac:dyDescent="0.2">
      <c r="B82" s="444" t="s">
        <v>99</v>
      </c>
      <c r="C82" s="445">
        <v>10695</v>
      </c>
      <c r="D82" s="446">
        <v>2288</v>
      </c>
      <c r="E82" s="447">
        <v>0.21393174380551661</v>
      </c>
      <c r="F82" s="448">
        <v>1.391109787016714E-2</v>
      </c>
      <c r="G82" s="448">
        <v>0.45696025564210108</v>
      </c>
      <c r="H82" s="452"/>
    </row>
    <row r="83" spans="2:8" s="133" customFormat="1" ht="6" customHeight="1" x14ac:dyDescent="0.2">
      <c r="B83" s="202"/>
      <c r="C83" s="203"/>
      <c r="D83" s="449"/>
      <c r="E83" s="449"/>
      <c r="F83" s="203"/>
      <c r="G83" s="479"/>
      <c r="H83" s="479"/>
    </row>
    <row r="84" spans="2:8" s="133" customFormat="1" ht="13.35" customHeight="1" x14ac:dyDescent="0.2">
      <c r="B84" s="429" t="s">
        <v>100</v>
      </c>
      <c r="C84" s="430">
        <v>7484</v>
      </c>
      <c r="D84" s="431">
        <v>1395</v>
      </c>
      <c r="E84" s="450">
        <v>0.18639764831640834</v>
      </c>
      <c r="F84" s="451">
        <v>8.4816352836027797E-3</v>
      </c>
      <c r="G84" s="451">
        <v>0.46780684104627768</v>
      </c>
      <c r="H84" s="451">
        <v>0.15911942511691571</v>
      </c>
    </row>
    <row r="85" spans="2:8" s="133" customFormat="1" ht="13.35" customHeight="1" x14ac:dyDescent="0.2">
      <c r="B85" s="434" t="s">
        <v>101</v>
      </c>
      <c r="C85" s="435">
        <v>25668</v>
      </c>
      <c r="D85" s="436">
        <v>4885</v>
      </c>
      <c r="E85" s="437">
        <v>0.19031478884213807</v>
      </c>
      <c r="F85" s="438">
        <v>2.9700923555841991E-2</v>
      </c>
      <c r="G85" s="438">
        <v>0.49075748442837053</v>
      </c>
      <c r="H85" s="438">
        <v>0.55720314816927108</v>
      </c>
    </row>
    <row r="86" spans="2:8" s="133" customFormat="1" ht="13.35" customHeight="1" x14ac:dyDescent="0.2">
      <c r="B86" s="439" t="s">
        <v>102</v>
      </c>
      <c r="C86" s="440">
        <v>12175</v>
      </c>
      <c r="D86" s="441">
        <v>2487</v>
      </c>
      <c r="E86" s="442">
        <v>0.20427104722792608</v>
      </c>
      <c r="F86" s="443">
        <v>1.5121022903455279E-2</v>
      </c>
      <c r="G86" s="443">
        <v>0.49150197628458497</v>
      </c>
      <c r="H86" s="443">
        <v>0.28367742671381319</v>
      </c>
    </row>
    <row r="87" spans="2:8" s="133" customFormat="1" ht="13.35" customHeight="1" x14ac:dyDescent="0.2">
      <c r="B87" s="444" t="s">
        <v>103</v>
      </c>
      <c r="C87" s="445">
        <v>45327</v>
      </c>
      <c r="D87" s="446">
        <v>8767</v>
      </c>
      <c r="E87" s="447">
        <v>0.19341672733690737</v>
      </c>
      <c r="F87" s="448">
        <v>5.330358174290005E-2</v>
      </c>
      <c r="G87" s="448">
        <v>0.48716381418092908</v>
      </c>
      <c r="H87" s="448">
        <v>1</v>
      </c>
    </row>
    <row r="88" spans="2:8" s="133" customFormat="1" ht="6" customHeight="1" x14ac:dyDescent="0.2">
      <c r="B88" s="202"/>
      <c r="C88" s="203"/>
      <c r="D88" s="449"/>
      <c r="E88" s="449"/>
      <c r="F88" s="203"/>
      <c r="G88" s="479"/>
      <c r="H88" s="479"/>
    </row>
    <row r="89" spans="2:8" s="133" customFormat="1" ht="13.35" customHeight="1" x14ac:dyDescent="0.2">
      <c r="B89" s="444" t="s">
        <v>104</v>
      </c>
      <c r="C89" s="445">
        <v>4750</v>
      </c>
      <c r="D89" s="446">
        <v>841</v>
      </c>
      <c r="E89" s="447">
        <v>0.17705263157894738</v>
      </c>
      <c r="F89" s="448">
        <v>5.113301271333289E-3</v>
      </c>
      <c r="G89" s="448">
        <v>0.47273749297358064</v>
      </c>
      <c r="H89" s="452"/>
    </row>
    <row r="90" spans="2:8" s="133" customFormat="1" ht="6" customHeight="1" x14ac:dyDescent="0.2">
      <c r="B90" s="202"/>
      <c r="C90" s="203"/>
      <c r="D90" s="449"/>
      <c r="E90" s="449"/>
      <c r="F90" s="203"/>
      <c r="G90" s="479"/>
      <c r="H90" s="479"/>
    </row>
    <row r="91" spans="2:8" s="133" customFormat="1" ht="13.35" customHeight="1" x14ac:dyDescent="0.2">
      <c r="B91" s="444" t="s">
        <v>105</v>
      </c>
      <c r="C91" s="445">
        <v>3327</v>
      </c>
      <c r="D91" s="446">
        <v>743</v>
      </c>
      <c r="E91" s="447">
        <v>0.2233243162007815</v>
      </c>
      <c r="F91" s="448">
        <v>4.5174587926285776E-3</v>
      </c>
      <c r="G91" s="448">
        <v>0.40981798124655267</v>
      </c>
      <c r="H91" s="452"/>
    </row>
    <row r="92" spans="2:8" s="133" customFormat="1" ht="6" customHeight="1" x14ac:dyDescent="0.2">
      <c r="B92" s="202"/>
      <c r="C92" s="203"/>
      <c r="D92" s="449"/>
      <c r="E92" s="449"/>
      <c r="F92" s="203"/>
      <c r="G92" s="479"/>
      <c r="H92" s="479"/>
    </row>
    <row r="93" spans="2:8" s="133" customFormat="1" ht="13.35" customHeight="1" x14ac:dyDescent="0.2">
      <c r="B93" s="444" t="s">
        <v>106</v>
      </c>
      <c r="C93" s="445">
        <v>2527</v>
      </c>
      <c r="D93" s="446">
        <v>563</v>
      </c>
      <c r="E93" s="447">
        <v>0.222793826671943</v>
      </c>
      <c r="F93" s="448">
        <v>3.4230542399056379E-3</v>
      </c>
      <c r="G93" s="448">
        <v>0.38040540540540541</v>
      </c>
      <c r="H93" s="452"/>
    </row>
    <row r="94" spans="2:8" s="133" customFormat="1" ht="6" customHeight="1" x14ac:dyDescent="0.2">
      <c r="B94" s="202"/>
      <c r="C94" s="203"/>
      <c r="D94" s="449"/>
      <c r="E94" s="449"/>
      <c r="F94" s="203"/>
      <c r="G94" s="479"/>
      <c r="H94" s="479"/>
    </row>
    <row r="95" spans="2:8" s="133" customFormat="1" ht="21" customHeight="1" x14ac:dyDescent="0.2">
      <c r="B95" s="444" t="s">
        <v>107</v>
      </c>
      <c r="C95" s="445">
        <v>954780</v>
      </c>
      <c r="D95" s="446">
        <v>164473</v>
      </c>
      <c r="E95" s="447">
        <v>0.17226272020779657</v>
      </c>
      <c r="F95" s="448">
        <v>1</v>
      </c>
      <c r="G95" s="448">
        <v>0.47364298446944719</v>
      </c>
      <c r="H95" s="452"/>
    </row>
    <row r="98" spans="1:2" x14ac:dyDescent="0.35">
      <c r="B98" s="209"/>
    </row>
    <row r="99" spans="1:2" x14ac:dyDescent="0.35">
      <c r="B99" s="209"/>
    </row>
    <row r="111" spans="1:2" x14ac:dyDescent="0.35">
      <c r="A111" s="209" t="s">
        <v>20</v>
      </c>
    </row>
    <row r="112" spans="1:2" x14ac:dyDescent="0.35">
      <c r="B112" s="210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0"/>
  <sheetViews>
    <sheetView showGridLines="0" view="pageBreakPreview" zoomScaleNormal="145" zoomScaleSheetLayoutView="100" workbookViewId="0">
      <selection activeCell="G5" sqref="G5"/>
    </sheetView>
  </sheetViews>
  <sheetFormatPr baseColWidth="10" defaultColWidth="11.42578125" defaultRowHeight="15" x14ac:dyDescent="0.3"/>
  <cols>
    <col min="1" max="1" width="5.28515625" style="9" customWidth="1"/>
    <col min="2" max="2" width="11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4" ht="13.15" customHeight="1" x14ac:dyDescent="0.3">
      <c r="B1" s="10"/>
    </row>
    <row r="2" spans="1:14" x14ac:dyDescent="0.3">
      <c r="B2" s="10"/>
    </row>
    <row r="3" spans="1:14" x14ac:dyDescent="0.3">
      <c r="B3" s="10"/>
    </row>
    <row r="4" spans="1:14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4" ht="18" customHeight="1" x14ac:dyDescent="0.3">
      <c r="A5" s="11"/>
      <c r="B5"/>
      <c r="C5"/>
      <c r="D5"/>
      <c r="E5"/>
      <c r="F5"/>
      <c r="G5" s="52" t="str">
        <f>'Pag1'!$B$5</f>
        <v>agosto 2025</v>
      </c>
      <c r="I5"/>
      <c r="J5" s="11"/>
    </row>
    <row r="6" spans="1:14" ht="15" customHeight="1" x14ac:dyDescent="0.3">
      <c r="A6" s="11"/>
      <c r="B6"/>
      <c r="C6"/>
      <c r="D6"/>
      <c r="E6"/>
      <c r="G6"/>
      <c r="J6" s="11"/>
    </row>
    <row r="7" spans="1:14" ht="22.5" x14ac:dyDescent="0.3">
      <c r="A7" s="11"/>
      <c r="B7"/>
      <c r="C7" s="511" t="s">
        <v>249</v>
      </c>
      <c r="D7" s="511"/>
      <c r="E7" s="511"/>
      <c r="F7" s="511"/>
      <c r="G7" s="511"/>
      <c r="H7" s="511"/>
      <c r="I7"/>
      <c r="J7" s="11"/>
    </row>
    <row r="8" spans="1:14" x14ac:dyDescent="0.3">
      <c r="A8" s="11"/>
      <c r="B8"/>
      <c r="C8"/>
      <c r="D8"/>
      <c r="E8"/>
      <c r="F8"/>
      <c r="G8"/>
      <c r="H8"/>
      <c r="I8"/>
      <c r="J8" s="11"/>
    </row>
    <row r="9" spans="1:14" s="18" customFormat="1" ht="15" customHeight="1" x14ac:dyDescent="0.35">
      <c r="A9" s="16"/>
      <c r="B9"/>
      <c r="C9"/>
      <c r="D9"/>
      <c r="E9"/>
      <c r="F9"/>
      <c r="G9"/>
      <c r="H9"/>
      <c r="I9"/>
      <c r="J9" s="16"/>
    </row>
    <row r="10" spans="1:14" s="18" customFormat="1" ht="24" customHeight="1" x14ac:dyDescent="0.35">
      <c r="A10" s="16"/>
      <c r="B10" s="458" t="s">
        <v>233</v>
      </c>
      <c r="C10" s="509" t="str">
        <f>'Pag1'!B7</f>
        <v>PARO REGISTRADO POR SEXO Y GRUPOS DE EDADES</v>
      </c>
      <c r="D10" s="509"/>
      <c r="E10" s="509"/>
      <c r="F10" s="509"/>
      <c r="G10" s="509"/>
      <c r="H10" s="509"/>
      <c r="I10" s="509"/>
      <c r="J10" s="16"/>
    </row>
    <row r="11" spans="1:14" s="18" customFormat="1" ht="33.950000000000003" customHeight="1" x14ac:dyDescent="0.35">
      <c r="A11" s="16"/>
      <c r="B11" s="458" t="s">
        <v>234</v>
      </c>
      <c r="C11" s="509" t="str">
        <f>'Pag2'!B5&amp;" "&amp;'Pag2'!B6</f>
        <v>PORCENTAJES DE JÓVENES DE 16 A 29 AÑOS EN EL PARO REGISTRADO POR PERÍODO Y SEXO</v>
      </c>
      <c r="D11" s="509"/>
      <c r="E11" s="509"/>
      <c r="F11" s="509"/>
      <c r="G11" s="509"/>
      <c r="H11" s="509"/>
      <c r="I11" s="509"/>
      <c r="J11" s="16"/>
      <c r="N11"/>
    </row>
    <row r="12" spans="1:14" s="18" customFormat="1" ht="33.950000000000003" customHeight="1" x14ac:dyDescent="0.35">
      <c r="A12" s="16"/>
      <c r="B12" s="458" t="s">
        <v>235</v>
      </c>
      <c r="C12" s="510" t="str">
        <f>'Pag3'!B6&amp;CHAR(10)&amp;'Pag3'!B26</f>
        <v>EVOLUCIÓN MENSUAL DEL PARO REGISTRADO
EVOLUCIÓN VARIACIÓN RELATIVA ANUAL DEL PARO REGISTRADO</v>
      </c>
      <c r="D12" s="510"/>
      <c r="E12" s="510"/>
      <c r="F12" s="510"/>
      <c r="G12" s="510"/>
      <c r="H12" s="510"/>
      <c r="I12" s="510"/>
      <c r="J12" s="16"/>
    </row>
    <row r="13" spans="1:14" s="18" customFormat="1" ht="33.950000000000003" customHeight="1" x14ac:dyDescent="0.35">
      <c r="A13" s="16"/>
      <c r="B13" s="458" t="s">
        <v>236</v>
      </c>
      <c r="C13" s="509" t="str">
        <f>'Pag4-5'!A6&amp;" "&amp;'Pag4-5'!A7</f>
        <v>PARO REGISTRADO SEGÚN SEXO, EDADES Y RELACIÓN ENTRE SEXOS  POR COMUNIDADES AUTÓNOMAS Y PROVINCIAS</v>
      </c>
      <c r="D13" s="509"/>
      <c r="E13" s="509"/>
      <c r="F13" s="509"/>
      <c r="G13" s="509"/>
      <c r="H13" s="509"/>
      <c r="I13" s="509"/>
      <c r="J13" s="16"/>
    </row>
    <row r="14" spans="1:14" s="18" customFormat="1" ht="33.950000000000003" customHeight="1" x14ac:dyDescent="0.35">
      <c r="A14" s="16"/>
      <c r="B14" s="458" t="s">
        <v>237</v>
      </c>
      <c r="C14" s="509" t="str">
        <f>'Pag6-7'!B6&amp;" "&amp;'Pag6-7'!B7</f>
        <v>PARO REGISTRADO POR COMUNIDADES AUTÓNOMAS Y PROVINCIAS  JÓVENES DE 16 A 29 AÑOS - AMBOS SEXOS</v>
      </c>
      <c r="D14" s="509"/>
      <c r="E14" s="509"/>
      <c r="F14" s="509"/>
      <c r="G14" s="509"/>
      <c r="H14" s="509"/>
      <c r="I14" s="509"/>
      <c r="J14" s="16"/>
    </row>
    <row r="15" spans="1:14" s="18" customFormat="1" ht="33.950000000000003" customHeight="1" x14ac:dyDescent="0.35">
      <c r="A15" s="16"/>
      <c r="B15" s="458" t="s">
        <v>238</v>
      </c>
      <c r="C15" s="509" t="str">
        <f>'Pag8-9'!$B$6&amp;" "&amp;'Pag8-9'!$B$7</f>
        <v>PARO REGISTRADO POR COMUNIDADES AUTÓNOMAS Y PROVINCIAS  JÓVENES DE 16 A 29 AÑOS - MUJERES</v>
      </c>
      <c r="D15" s="509"/>
      <c r="E15" s="509"/>
      <c r="F15" s="509"/>
      <c r="G15" s="509"/>
      <c r="H15" s="509"/>
      <c r="I15" s="509"/>
      <c r="J15" s="16"/>
    </row>
    <row r="16" spans="1:14" s="18" customFormat="1" ht="33.950000000000003" customHeight="1" x14ac:dyDescent="0.35">
      <c r="A16" s="16"/>
      <c r="B16" s="458" t="s">
        <v>239</v>
      </c>
      <c r="C16" s="509" t="str">
        <f>'Pag10-11'!$B$6&amp;" "&amp;'Pag10-11'!$B$7</f>
        <v>PARO REGISTRADO POR COMUNIDADES AUTÓNOMAS Y PROVINCIAS  JÓVENES DE 16 A 29 AÑOS - VARONES</v>
      </c>
      <c r="D16" s="509"/>
      <c r="E16" s="509"/>
      <c r="F16" s="509"/>
      <c r="G16" s="509"/>
      <c r="H16" s="509"/>
      <c r="I16" s="509"/>
      <c r="J16" s="16"/>
    </row>
    <row r="17" spans="1:10" s="18" customFormat="1" ht="33.950000000000003" customHeight="1" x14ac:dyDescent="0.35">
      <c r="A17" s="16"/>
      <c r="B17" s="458" t="s">
        <v>240</v>
      </c>
      <c r="C17" s="509" t="str">
        <f>'Pag12'!$B$6&amp;" "&amp;'Pag12'!$B$7</f>
        <v>DISTRIBUCIÓN DEL PARO REGISTRADO  SEGÚN ESTUDIOS TERMINADOS, SEXO Y GRUPOS DE EDADES JÓVENES</v>
      </c>
      <c r="D17" s="509"/>
      <c r="E17" s="509"/>
      <c r="F17" s="509"/>
      <c r="G17" s="509"/>
      <c r="H17" s="509"/>
      <c r="I17" s="509"/>
      <c r="J17" s="16"/>
    </row>
    <row r="18" spans="1:10" s="18" customFormat="1" ht="33.950000000000003" customHeight="1" x14ac:dyDescent="0.35">
      <c r="A18" s="16"/>
      <c r="B18" s="458" t="s">
        <v>241</v>
      </c>
      <c r="C18" s="509" t="str">
        <f>'Pag13'!$B$6&amp;" "&amp;'Pag13'!$B$7</f>
        <v>PARO REGISTRADO SEGÚN SEXO Y ESTUDIOS TERMINADOS JÓVENES DE 16 A 29 AÑOS</v>
      </c>
      <c r="D18" s="509"/>
      <c r="E18" s="509"/>
      <c r="F18" s="509"/>
      <c r="G18" s="509"/>
      <c r="H18" s="509"/>
      <c r="I18" s="509"/>
      <c r="J18" s="16"/>
    </row>
    <row r="19" spans="1:10" s="18" customFormat="1" ht="33.950000000000003" customHeight="1" x14ac:dyDescent="0.35">
      <c r="A19" s="16"/>
      <c r="B19" s="458" t="s">
        <v>242</v>
      </c>
      <c r="C19" s="509" t="str">
        <f>'Pag14'!$B$6&amp;" "&amp;'Pag14'!$B$7</f>
        <v>DISTRIBUCIÓN DEL PARO REGISTRADO SEGÚN DURACIÓN DE LA DEMANDA, SEXO Y GRUPOS DE EDADES JÓVENES</v>
      </c>
      <c r="D19" s="509"/>
      <c r="E19" s="509"/>
      <c r="F19" s="509"/>
      <c r="G19" s="509"/>
      <c r="H19" s="509"/>
      <c r="I19" s="509"/>
      <c r="J19" s="16"/>
    </row>
    <row r="20" spans="1:10" s="18" customFormat="1" ht="33.950000000000003" customHeight="1" x14ac:dyDescent="0.35">
      <c r="A20" s="16"/>
      <c r="B20" s="458" t="s">
        <v>243</v>
      </c>
      <c r="C20" s="509" t="str">
        <f>'Pag15'!$B$6&amp;" "&amp;'Pag15'!$B$7</f>
        <v>PARO REGISTRADO SEGÚN SEXO Y DURACIÓN DE LA DEMANDA JÓVENES DE 16 A 29 AÑOS</v>
      </c>
      <c r="D20" s="509"/>
      <c r="E20" s="509"/>
      <c r="F20" s="509"/>
      <c r="G20" s="509"/>
      <c r="H20" s="509"/>
      <c r="I20" s="509"/>
      <c r="J20" s="16"/>
    </row>
    <row r="21" spans="1:10" s="18" customFormat="1" ht="24" customHeight="1" x14ac:dyDescent="0.35">
      <c r="A21" s="16"/>
      <c r="B21" s="458" t="s">
        <v>244</v>
      </c>
      <c r="C21" s="509" t="str">
        <f>'Pag16-17'!$A$4</f>
        <v>EVOLUCIÓN DEL PARO REGISTRADO SEGÚN SEXO Y EDADES</v>
      </c>
      <c r="D21" s="509"/>
      <c r="E21" s="509"/>
      <c r="F21" s="509"/>
      <c r="G21" s="509"/>
      <c r="H21" s="509"/>
      <c r="I21" s="509"/>
      <c r="J21" s="16"/>
    </row>
    <row r="22" spans="1:10" s="18" customFormat="1" ht="33.950000000000003" customHeight="1" x14ac:dyDescent="0.35">
      <c r="A22" s="16"/>
      <c r="B22" s="458" t="s">
        <v>245</v>
      </c>
      <c r="C22" s="509" t="str">
        <f>'Pag18-19'!$A$3&amp;" "&amp;'Pag18-19'!$A$4</f>
        <v>EVOLUCIÓN DE LA VARIACIÓN ANUAL DEL PARO REGISTRADO  SEGÚN SEXO Y EDADES</v>
      </c>
      <c r="D22" s="509"/>
      <c r="E22" s="509"/>
      <c r="F22" s="509"/>
      <c r="G22" s="509"/>
      <c r="H22" s="509"/>
      <c r="I22" s="509"/>
      <c r="J22" s="16"/>
    </row>
    <row r="23" spans="1:10" s="18" customFormat="1" ht="43.5" customHeight="1" x14ac:dyDescent="0.35">
      <c r="A23" s="16"/>
      <c r="B23" s="458" t="s">
        <v>246</v>
      </c>
      <c r="C23" s="510" t="str">
        <f>'Pag20-21'!$B$6&amp;CHAR(10)&amp;'Pag20-21'!$B$7&amp;CHAR(10)&amp;'Pag20-21'!$B$8</f>
        <v>PORCENTAJES DE POBLACIÓN JOVEN EN EL PARO REGISTRADO
POR COMUNIDADES AUTÓNOMAS Y PROVINCIAS
JÓVENES DE 16 A 29 AÑOS - AMBOS SEXOS</v>
      </c>
      <c r="D23" s="510"/>
      <c r="E23" s="510"/>
      <c r="F23" s="510"/>
      <c r="G23" s="510"/>
      <c r="H23" s="510"/>
      <c r="I23" s="510"/>
      <c r="J23" s="16"/>
    </row>
    <row r="24" spans="1:10" s="18" customFormat="1" ht="43.5" customHeight="1" x14ac:dyDescent="0.35">
      <c r="A24" s="16"/>
      <c r="B24" s="458" t="s">
        <v>247</v>
      </c>
      <c r="C24" s="510" t="str">
        <f>'Pag22-23'!$B$6&amp;CHAR(10)&amp;'Pag22-23'!$B$7&amp;CHAR(10)&amp;'Pag22-23'!$B$8</f>
        <v>PORCENTAJES DE POBLACIÓN JOVEN EN EL PARO REGISTRADO
POR COMUNIDADES AUTÓNOMAS Y PROVINCIAS
JÓVENES DE 16 A 29 AÑOS - MUJERES</v>
      </c>
      <c r="D24" s="510"/>
      <c r="E24" s="510"/>
      <c r="F24" s="510"/>
      <c r="G24" s="510"/>
      <c r="H24" s="510"/>
      <c r="I24" s="510"/>
      <c r="J24" s="16"/>
    </row>
    <row r="25" spans="1:10" s="18" customFormat="1" ht="43.5" customHeight="1" x14ac:dyDescent="0.35">
      <c r="A25" s="16"/>
      <c r="B25" s="458" t="s">
        <v>248</v>
      </c>
      <c r="C25" s="510" t="str">
        <f>'Pag24-25'!$B$6&amp;CHAR(10)&amp;'Pag24-25'!$B$7&amp;CHAR(10)&amp;'Pag24-25'!$B$8</f>
        <v>PORCENTAJES DE POBLACIÓN JOVEN EN EL PARO REGISTRADO
POR COMUNIDADES AUTÓNOMAS Y PROVINCIAS
JÓVENES DE 16 A 29 AÑOS - VARONES</v>
      </c>
      <c r="D25" s="510"/>
      <c r="E25" s="510"/>
      <c r="F25" s="510"/>
      <c r="G25" s="510"/>
      <c r="H25" s="510"/>
      <c r="I25" s="510"/>
      <c r="J25" s="16"/>
    </row>
    <row r="26" spans="1:10" s="18" customFormat="1" ht="43.5" customHeight="1" x14ac:dyDescent="0.35">
      <c r="A26" s="16"/>
      <c r="B26"/>
      <c r="C26"/>
      <c r="D26"/>
      <c r="E26"/>
      <c r="F26"/>
      <c r="G26"/>
      <c r="H26"/>
      <c r="I26"/>
      <c r="J26" s="16"/>
    </row>
    <row r="27" spans="1:10" s="18" customFormat="1" x14ac:dyDescent="0.35">
      <c r="A27" s="16"/>
      <c r="B27"/>
      <c r="C27"/>
      <c r="D27"/>
      <c r="E27"/>
      <c r="F27"/>
      <c r="G27"/>
      <c r="H27"/>
      <c r="I27"/>
      <c r="J27" s="16"/>
    </row>
    <row r="28" spans="1:10" s="18" customFormat="1" x14ac:dyDescent="0.35">
      <c r="A28" s="16"/>
      <c r="B28"/>
      <c r="C28"/>
      <c r="D28"/>
      <c r="E28"/>
      <c r="F28"/>
      <c r="G28"/>
      <c r="H28"/>
      <c r="I28"/>
      <c r="J28" s="16"/>
    </row>
    <row r="29" spans="1:10" s="18" customFormat="1" x14ac:dyDescent="0.35">
      <c r="A29" s="16"/>
      <c r="B29"/>
      <c r="C29"/>
      <c r="D29"/>
      <c r="E29"/>
      <c r="F29"/>
      <c r="G29"/>
      <c r="H29"/>
      <c r="I29"/>
      <c r="J29" s="16"/>
    </row>
    <row r="30" spans="1:10" s="18" customFormat="1" x14ac:dyDescent="0.35">
      <c r="A30" s="16"/>
      <c r="B30"/>
      <c r="C30"/>
      <c r="D30"/>
      <c r="E30"/>
      <c r="F30"/>
      <c r="G30"/>
      <c r="H30"/>
      <c r="I30"/>
      <c r="J30" s="16"/>
    </row>
    <row r="31" spans="1:10" s="18" customFormat="1" x14ac:dyDescent="0.35">
      <c r="A31" s="16"/>
      <c r="B31"/>
      <c r="C31"/>
      <c r="D31"/>
      <c r="E31"/>
      <c r="F31"/>
      <c r="G31"/>
      <c r="H31"/>
      <c r="I31"/>
      <c r="J31" s="16"/>
    </row>
    <row r="32" spans="1:10" s="18" customFormat="1" x14ac:dyDescent="0.35">
      <c r="A32" s="16"/>
      <c r="B32"/>
      <c r="C32"/>
      <c r="D32"/>
      <c r="E32"/>
      <c r="F32"/>
      <c r="G32"/>
      <c r="H32"/>
      <c r="I32"/>
      <c r="J32" s="16"/>
    </row>
    <row r="33" spans="1:10" s="18" customFormat="1" x14ac:dyDescent="0.35">
      <c r="A33" s="16"/>
      <c r="B33"/>
      <c r="C33"/>
      <c r="D33"/>
      <c r="E33"/>
      <c r="F33"/>
      <c r="G33"/>
      <c r="H33"/>
      <c r="I33"/>
      <c r="J33" s="16"/>
    </row>
    <row r="34" spans="1:10" s="18" customFormat="1" x14ac:dyDescent="0.35">
      <c r="A34" s="16"/>
      <c r="B34"/>
      <c r="C34"/>
      <c r="D34"/>
      <c r="E34"/>
      <c r="F34"/>
      <c r="G34"/>
      <c r="H34"/>
      <c r="I34"/>
      <c r="J34" s="16"/>
    </row>
    <row r="35" spans="1:10" x14ac:dyDescent="0.3">
      <c r="A35" s="11"/>
      <c r="B35"/>
      <c r="C35"/>
      <c r="D35"/>
      <c r="E35"/>
      <c r="F35"/>
      <c r="G35"/>
      <c r="H35"/>
      <c r="I35"/>
      <c r="J35" s="11"/>
    </row>
    <row r="36" spans="1:10" s="18" customFormat="1" x14ac:dyDescent="0.35">
      <c r="A36" s="16"/>
      <c r="B36"/>
      <c r="C36"/>
      <c r="D36"/>
      <c r="E36"/>
      <c r="F36"/>
      <c r="G36"/>
      <c r="H36"/>
      <c r="I36"/>
      <c r="J36" s="16"/>
    </row>
    <row r="37" spans="1:10" s="18" customFormat="1" x14ac:dyDescent="0.35">
      <c r="A37" s="16"/>
      <c r="B37"/>
      <c r="C37"/>
      <c r="D37"/>
      <c r="E37"/>
      <c r="F37"/>
      <c r="G37"/>
      <c r="H37"/>
      <c r="I37"/>
      <c r="J37" s="16"/>
    </row>
    <row r="38" spans="1:10" s="18" customFormat="1" x14ac:dyDescent="0.35">
      <c r="A38" s="16"/>
      <c r="B38"/>
      <c r="C38"/>
      <c r="D38"/>
      <c r="E38"/>
      <c r="F38"/>
      <c r="G38"/>
      <c r="H38"/>
      <c r="I38"/>
      <c r="J38" s="16"/>
    </row>
    <row r="39" spans="1:10" s="18" customFormat="1" x14ac:dyDescent="0.35">
      <c r="A39" s="16"/>
      <c r="B39"/>
      <c r="C39"/>
      <c r="D39"/>
      <c r="E39"/>
      <c r="F39"/>
      <c r="G39"/>
      <c r="H39"/>
      <c r="I39"/>
      <c r="J39" s="16"/>
    </row>
    <row r="40" spans="1:10" s="18" customFormat="1" x14ac:dyDescent="0.35">
      <c r="A40" s="16"/>
      <c r="B40"/>
      <c r="C40"/>
      <c r="D40"/>
      <c r="E40"/>
      <c r="F40"/>
      <c r="G40"/>
      <c r="H40"/>
      <c r="I40"/>
      <c r="J40" s="16"/>
    </row>
    <row r="41" spans="1:10" s="18" customFormat="1" x14ac:dyDescent="0.35">
      <c r="A41" s="16"/>
      <c r="B41"/>
      <c r="C41"/>
      <c r="D41"/>
      <c r="E41"/>
      <c r="F41"/>
      <c r="G41"/>
      <c r="H41"/>
      <c r="I41"/>
      <c r="J41" s="16"/>
    </row>
    <row r="42" spans="1:10" s="18" customFormat="1" x14ac:dyDescent="0.35">
      <c r="A42" s="16"/>
      <c r="B42"/>
      <c r="C42"/>
      <c r="D42"/>
      <c r="E42"/>
      <c r="F42"/>
      <c r="G42"/>
      <c r="H42"/>
      <c r="I42"/>
      <c r="J42" s="16"/>
    </row>
    <row r="43" spans="1:10" s="18" customFormat="1" x14ac:dyDescent="0.35">
      <c r="A43" s="16"/>
      <c r="B43"/>
      <c r="C43"/>
      <c r="D43"/>
      <c r="E43"/>
      <c r="F43"/>
      <c r="G43"/>
      <c r="H43"/>
      <c r="I43"/>
      <c r="J43" s="16"/>
    </row>
    <row r="44" spans="1:10" s="18" customFormat="1" x14ac:dyDescent="0.35">
      <c r="A44" s="16"/>
      <c r="B44"/>
      <c r="C44"/>
      <c r="D44"/>
      <c r="E44"/>
      <c r="F44"/>
      <c r="G44"/>
      <c r="H44"/>
      <c r="I44"/>
      <c r="J44" s="16"/>
    </row>
    <row r="45" spans="1:10" s="18" customFormat="1" x14ac:dyDescent="0.35">
      <c r="A45" s="16"/>
      <c r="B45"/>
      <c r="C45"/>
      <c r="D45"/>
      <c r="E45"/>
      <c r="F45"/>
      <c r="G45"/>
      <c r="H45"/>
      <c r="I45"/>
      <c r="J45" s="16"/>
    </row>
    <row r="46" spans="1:10" x14ac:dyDescent="0.3">
      <c r="A46" s="11"/>
      <c r="B46"/>
      <c r="C46"/>
      <c r="D46"/>
      <c r="E46"/>
      <c r="F46"/>
      <c r="G46"/>
      <c r="H46"/>
      <c r="I46"/>
      <c r="J46" s="11"/>
    </row>
    <row r="47" spans="1:10" x14ac:dyDescent="0.3">
      <c r="A47" s="11"/>
      <c r="B47"/>
      <c r="C47"/>
      <c r="D47"/>
      <c r="E47"/>
      <c r="F47"/>
      <c r="G47"/>
      <c r="H47"/>
      <c r="I47"/>
      <c r="J47" s="11"/>
    </row>
    <row r="48" spans="1:10" x14ac:dyDescent="0.3">
      <c r="A48" s="11"/>
      <c r="B48"/>
      <c r="C48"/>
      <c r="D48"/>
      <c r="E48"/>
      <c r="F48"/>
      <c r="G48"/>
      <c r="H48"/>
      <c r="I48"/>
      <c r="J48" s="11"/>
    </row>
    <row r="49" spans="1:10" x14ac:dyDescent="0.3">
      <c r="A49" s="11"/>
      <c r="B49"/>
      <c r="C49"/>
      <c r="D49"/>
      <c r="E49"/>
      <c r="F49"/>
      <c r="G49"/>
      <c r="H49"/>
      <c r="I49"/>
      <c r="J49" s="11"/>
    </row>
    <row r="50" spans="1:10" x14ac:dyDescent="0.3">
      <c r="A50" s="11"/>
      <c r="B50"/>
      <c r="C50"/>
      <c r="D50"/>
      <c r="E50"/>
      <c r="F50"/>
      <c r="G50"/>
      <c r="H50"/>
      <c r="I50"/>
      <c r="J50" s="11"/>
    </row>
    <row r="51" spans="1:10" x14ac:dyDescent="0.3">
      <c r="B51"/>
      <c r="C51"/>
      <c r="D51"/>
      <c r="E51"/>
      <c r="F51"/>
      <c r="G51"/>
      <c r="H51"/>
      <c r="I51"/>
    </row>
    <row r="52" spans="1:10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  <c r="C53"/>
      <c r="D53"/>
      <c r="E53"/>
      <c r="F53"/>
      <c r="G53"/>
      <c r="H53"/>
      <c r="I53"/>
    </row>
    <row r="54" spans="1:10" ht="13.15" customHeight="1" x14ac:dyDescent="0.3">
      <c r="B54"/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mergeCells count="17">
    <mergeCell ref="C21:I21"/>
    <mergeCell ref="C22:I22"/>
    <mergeCell ref="C23:I23"/>
    <mergeCell ref="C24:I24"/>
    <mergeCell ref="C25:I25"/>
    <mergeCell ref="C7:H7"/>
    <mergeCell ref="C16:I16"/>
    <mergeCell ref="C17:I17"/>
    <mergeCell ref="C18:I18"/>
    <mergeCell ref="C19:I19"/>
    <mergeCell ref="C20:I20"/>
    <mergeCell ref="C10:I10"/>
    <mergeCell ref="C11:I11"/>
    <mergeCell ref="C12:I12"/>
    <mergeCell ref="C13:I13"/>
    <mergeCell ref="C14:I14"/>
    <mergeCell ref="C15:I15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'!A1" display="Pag3" xr:uid="{00000000-0004-0000-0100-000002000000}"/>
    <hyperlink ref="B13" location="'Pag4-5'!A1" display="Pag4-5" xr:uid="{00000000-0004-0000-0100-000003000000}"/>
    <hyperlink ref="B14" location="'Pag6-7'!A1" display="Pag6-7" xr:uid="{00000000-0004-0000-0100-000004000000}"/>
    <hyperlink ref="B15" location="'Pag8-9'!A1" display="Pag8-9" xr:uid="{00000000-0004-0000-0100-000005000000}"/>
    <hyperlink ref="B16" location="'Pag10-11'!A1" display="Pag10-11" xr:uid="{00000000-0004-0000-0100-000006000000}"/>
    <hyperlink ref="B17" location="'Pag12'!A1" display="Pag12" xr:uid="{00000000-0004-0000-0100-000007000000}"/>
    <hyperlink ref="B18" location="'Pag13'!A1" display="Pag13" xr:uid="{00000000-0004-0000-0100-000008000000}"/>
    <hyperlink ref="B19" location="'Pag14'!A1" display="Pag14" xr:uid="{00000000-0004-0000-0100-000009000000}"/>
    <hyperlink ref="B20" location="'Pag15'!A1" display="Pag15" xr:uid="{00000000-0004-0000-0100-00000A000000}"/>
    <hyperlink ref="B21" location="'Pag16-17'!A1" display="Pag16-17" xr:uid="{00000000-0004-0000-0100-00000B000000}"/>
    <hyperlink ref="B22" location="'Pag18-19'!A1" display="Pag18-19" xr:uid="{00000000-0004-0000-0100-00000C000000}"/>
    <hyperlink ref="B23" location="'Pag20-21'!A1" display="Pag20-21" xr:uid="{00000000-0004-0000-0100-00000D000000}"/>
    <hyperlink ref="B24" location="'Pag22-23'!A1" display="Pag22-23" xr:uid="{00000000-0004-0000-0100-00000E000000}"/>
    <hyperlink ref="B25" location="'Pag24-25'!A1" display="Pag24-25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showGridLines="0" view="pageBreakPreview" zoomScaleNormal="145" zoomScaleSheetLayoutView="100" workbookViewId="0">
      <selection activeCell="A54" sqref="A54:A55"/>
    </sheetView>
  </sheetViews>
  <sheetFormatPr baseColWidth="10" defaultColWidth="11.42578125" defaultRowHeight="15" x14ac:dyDescent="0.3"/>
  <cols>
    <col min="1" max="1" width="5.28515625" style="9" customWidth="1"/>
    <col min="2" max="2" width="19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B3" s="10"/>
    </row>
    <row r="4" spans="1:10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0" ht="18" customHeight="1" x14ac:dyDescent="0.3">
      <c r="A5" s="11"/>
      <c r="B5" s="52" t="s">
        <v>264</v>
      </c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3">
      <c r="A6" s="11"/>
      <c r="C6" s="13"/>
      <c r="D6" s="13"/>
      <c r="F6" s="13"/>
      <c r="G6" s="13"/>
      <c r="H6" s="13"/>
      <c r="I6" s="13"/>
      <c r="J6" s="11"/>
    </row>
    <row r="7" spans="1:10" ht="18.75" x14ac:dyDescent="0.3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1"/>
    </row>
    <row r="8" spans="1:10" ht="6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s="18" customFormat="1" ht="15" customHeight="1" x14ac:dyDescent="0.35">
      <c r="A9" s="16"/>
      <c r="B9" s="17"/>
      <c r="C9" s="459" t="s">
        <v>265</v>
      </c>
      <c r="D9" s="460"/>
      <c r="E9" s="461" t="s">
        <v>4</v>
      </c>
      <c r="F9" s="462"/>
      <c r="G9" s="463"/>
      <c r="H9" s="461" t="s">
        <v>5</v>
      </c>
      <c r="I9" s="464"/>
      <c r="J9" s="16"/>
    </row>
    <row r="10" spans="1:10" s="18" customFormat="1" ht="15" customHeight="1" x14ac:dyDescent="0.35">
      <c r="A10" s="16"/>
      <c r="B10" s="19" t="s">
        <v>6</v>
      </c>
      <c r="C10" s="481" t="s">
        <v>266</v>
      </c>
      <c r="D10" s="465"/>
      <c r="E10" s="466" t="s">
        <v>267</v>
      </c>
      <c r="F10" s="467"/>
      <c r="G10" s="465"/>
      <c r="H10" s="466" t="s">
        <v>268</v>
      </c>
      <c r="I10" s="468"/>
      <c r="J10" s="16"/>
    </row>
    <row r="11" spans="1:10" s="18" customFormat="1" ht="15" customHeight="1" x14ac:dyDescent="0.35">
      <c r="A11" s="16"/>
      <c r="B11" s="20" t="s">
        <v>7</v>
      </c>
      <c r="C11" s="469" t="s">
        <v>8</v>
      </c>
      <c r="D11" s="470" t="s">
        <v>9</v>
      </c>
      <c r="E11" s="470" t="s">
        <v>10</v>
      </c>
      <c r="F11" s="471" t="s">
        <v>8</v>
      </c>
      <c r="G11" s="470" t="s">
        <v>9</v>
      </c>
      <c r="H11" s="470" t="s">
        <v>10</v>
      </c>
      <c r="I11" s="472" t="s">
        <v>8</v>
      </c>
      <c r="J11" s="16"/>
    </row>
    <row r="12" spans="1:10" s="18" customFormat="1" ht="6.95" customHeight="1" x14ac:dyDescent="0.35">
      <c r="A12" s="16"/>
      <c r="B12" s="21"/>
      <c r="C12" s="21"/>
      <c r="D12" s="21"/>
      <c r="E12" s="21"/>
      <c r="F12" s="64"/>
      <c r="G12" s="21"/>
      <c r="H12" s="21"/>
      <c r="I12" s="64"/>
      <c r="J12" s="16"/>
    </row>
    <row r="13" spans="1:10" s="18" customFormat="1" x14ac:dyDescent="0.35">
      <c r="A13" s="16"/>
      <c r="B13" s="22" t="s">
        <v>11</v>
      </c>
      <c r="C13" s="23"/>
      <c r="D13" s="23"/>
      <c r="E13" s="23"/>
      <c r="F13" s="44"/>
      <c r="G13" s="24"/>
      <c r="H13" s="23"/>
      <c r="I13" s="65"/>
      <c r="J13" s="16"/>
    </row>
    <row r="14" spans="1:10" s="18" customFormat="1" ht="16.5" customHeight="1" x14ac:dyDescent="0.35">
      <c r="A14" s="16"/>
      <c r="B14" s="66" t="s">
        <v>13</v>
      </c>
      <c r="C14" s="67">
        <v>47399</v>
      </c>
      <c r="D14" s="68">
        <v>-1463</v>
      </c>
      <c r="E14" s="69">
        <v>-2.9941467807294013</v>
      </c>
      <c r="F14" s="70">
        <v>48862</v>
      </c>
      <c r="G14" s="71">
        <v>-1797</v>
      </c>
      <c r="H14" s="72">
        <v>-3.6527359947963252</v>
      </c>
      <c r="I14" s="73">
        <v>49196</v>
      </c>
      <c r="J14" s="16"/>
    </row>
    <row r="15" spans="1:10" s="18" customFormat="1" ht="16.5" customHeight="1" x14ac:dyDescent="0.35">
      <c r="A15" s="16"/>
      <c r="B15" s="482" t="s">
        <v>14</v>
      </c>
      <c r="C15" s="483">
        <v>120232</v>
      </c>
      <c r="D15" s="484">
        <v>4948</v>
      </c>
      <c r="E15" s="485">
        <v>4.2920092987751985</v>
      </c>
      <c r="F15" s="486">
        <v>115284</v>
      </c>
      <c r="G15" s="487">
        <v>-7684</v>
      </c>
      <c r="H15" s="488">
        <v>-6.0070671378091873</v>
      </c>
      <c r="I15" s="489">
        <v>127916</v>
      </c>
      <c r="J15" s="16"/>
    </row>
    <row r="16" spans="1:10" s="18" customFormat="1" ht="16.5" customHeight="1" x14ac:dyDescent="0.35">
      <c r="A16" s="16"/>
      <c r="B16" s="490" t="s">
        <v>22</v>
      </c>
      <c r="C16" s="491">
        <v>167631</v>
      </c>
      <c r="D16" s="492">
        <v>3485</v>
      </c>
      <c r="E16" s="493">
        <v>2.1231099143445471</v>
      </c>
      <c r="F16" s="486">
        <v>164146</v>
      </c>
      <c r="G16" s="494">
        <v>-9481</v>
      </c>
      <c r="H16" s="495">
        <v>-5.3531098965626276</v>
      </c>
      <c r="I16" s="489">
        <v>177112</v>
      </c>
      <c r="J16" s="16"/>
    </row>
    <row r="17" spans="1:10" s="18" customFormat="1" ht="16.5" customHeight="1" x14ac:dyDescent="0.35">
      <c r="A17" s="16"/>
      <c r="B17" s="482" t="s">
        <v>15</v>
      </c>
      <c r="C17" s="483">
        <v>179620</v>
      </c>
      <c r="D17" s="484">
        <v>4930</v>
      </c>
      <c r="E17" s="485">
        <v>2.8221420802564543</v>
      </c>
      <c r="F17" s="486">
        <v>174690</v>
      </c>
      <c r="G17" s="487">
        <v>-8341</v>
      </c>
      <c r="H17" s="488">
        <v>-4.4376226983257165</v>
      </c>
      <c r="I17" s="489">
        <v>187961</v>
      </c>
      <c r="J17" s="16"/>
    </row>
    <row r="18" spans="1:10" s="18" customFormat="1" ht="16.5" customHeight="1" x14ac:dyDescent="0.35">
      <c r="A18" s="16"/>
      <c r="B18" s="496" t="s">
        <v>23</v>
      </c>
      <c r="C18" s="497">
        <v>347251</v>
      </c>
      <c r="D18" s="498">
        <v>8415</v>
      </c>
      <c r="E18" s="499">
        <v>2.4835023433165309</v>
      </c>
      <c r="F18" s="500">
        <v>338836</v>
      </c>
      <c r="G18" s="501">
        <v>-17822</v>
      </c>
      <c r="H18" s="502">
        <v>-4.8817633733527268</v>
      </c>
      <c r="I18" s="503">
        <v>365073</v>
      </c>
      <c r="J18" s="16"/>
    </row>
    <row r="19" spans="1:10" s="18" customFormat="1" ht="16.5" customHeight="1" x14ac:dyDescent="0.35">
      <c r="A19" s="16"/>
      <c r="B19" s="482" t="s">
        <v>16</v>
      </c>
      <c r="C19" s="483">
        <v>203854</v>
      </c>
      <c r="D19" s="484">
        <v>4317</v>
      </c>
      <c r="E19" s="485">
        <v>2.1635085222289603</v>
      </c>
      <c r="F19" s="486">
        <v>199537</v>
      </c>
      <c r="G19" s="487">
        <v>-15804</v>
      </c>
      <c r="H19" s="488">
        <v>-7.194821039980333</v>
      </c>
      <c r="I19" s="489">
        <v>219658</v>
      </c>
      <c r="J19" s="16"/>
    </row>
    <row r="20" spans="1:10" s="18" customFormat="1" ht="16.5" customHeight="1" x14ac:dyDescent="0.35">
      <c r="A20" s="16"/>
      <c r="B20" s="482" t="s">
        <v>17</v>
      </c>
      <c r="C20" s="483">
        <v>1875406</v>
      </c>
      <c r="D20" s="484">
        <v>9173</v>
      </c>
      <c r="E20" s="485">
        <v>0.49152490605406723</v>
      </c>
      <c r="F20" s="486">
        <v>1866233</v>
      </c>
      <c r="G20" s="487">
        <v>-111984</v>
      </c>
      <c r="H20" s="488">
        <v>-5.6347269534414481</v>
      </c>
      <c r="I20" s="489">
        <v>1987390</v>
      </c>
      <c r="J20" s="16"/>
    </row>
    <row r="21" spans="1:10" s="18" customFormat="1" ht="16.5" customHeight="1" x14ac:dyDescent="0.35">
      <c r="A21" s="16"/>
      <c r="B21" s="74" t="s">
        <v>12</v>
      </c>
      <c r="C21" s="75">
        <v>2426511</v>
      </c>
      <c r="D21" s="76">
        <v>21905</v>
      </c>
      <c r="E21" s="77">
        <v>0.91096004917229689</v>
      </c>
      <c r="F21" s="78">
        <v>2404606</v>
      </c>
      <c r="G21" s="79">
        <v>-145610</v>
      </c>
      <c r="H21" s="80">
        <v>-5.661086706263041</v>
      </c>
      <c r="I21" s="81">
        <v>2572121</v>
      </c>
      <c r="J21" s="16"/>
    </row>
    <row r="22" spans="1:10" s="18" customFormat="1" ht="6.95" customHeight="1" x14ac:dyDescent="0.35">
      <c r="A22" s="16"/>
      <c r="B22" s="37"/>
      <c r="C22" s="38"/>
      <c r="D22" s="39"/>
      <c r="E22" s="40"/>
      <c r="F22" s="41"/>
      <c r="G22" s="39"/>
      <c r="H22" s="40"/>
      <c r="I22" s="41"/>
      <c r="J22" s="16"/>
    </row>
    <row r="23" spans="1:10" s="18" customFormat="1" x14ac:dyDescent="0.35">
      <c r="A23" s="16"/>
      <c r="B23" s="22" t="s">
        <v>18</v>
      </c>
      <c r="C23" s="23"/>
      <c r="D23" s="42"/>
      <c r="E23" s="43"/>
      <c r="F23" s="44"/>
      <c r="G23" s="42"/>
      <c r="H23" s="43"/>
      <c r="I23" s="44"/>
      <c r="J23" s="16"/>
    </row>
    <row r="24" spans="1:10" s="18" customFormat="1" ht="16.5" customHeight="1" x14ac:dyDescent="0.35">
      <c r="A24" s="16"/>
      <c r="B24" s="66" t="s">
        <v>13</v>
      </c>
      <c r="C24" s="67">
        <v>27485</v>
      </c>
      <c r="D24" s="68">
        <v>-737</v>
      </c>
      <c r="E24" s="69">
        <v>-2.6114378853376796</v>
      </c>
      <c r="F24" s="70">
        <v>28222</v>
      </c>
      <c r="G24" s="71">
        <v>-760</v>
      </c>
      <c r="H24" s="72">
        <v>-2.6907417241989733</v>
      </c>
      <c r="I24" s="73">
        <v>28245</v>
      </c>
      <c r="J24" s="16"/>
    </row>
    <row r="25" spans="1:10" s="18" customFormat="1" ht="16.5" customHeight="1" x14ac:dyDescent="0.35">
      <c r="A25" s="16"/>
      <c r="B25" s="482" t="s">
        <v>14</v>
      </c>
      <c r="C25" s="483">
        <v>60158</v>
      </c>
      <c r="D25" s="484">
        <v>1967</v>
      </c>
      <c r="E25" s="485">
        <v>3.38024780464333</v>
      </c>
      <c r="F25" s="486">
        <v>58191</v>
      </c>
      <c r="G25" s="487">
        <v>-2928</v>
      </c>
      <c r="H25" s="488">
        <v>-4.6412833275211618</v>
      </c>
      <c r="I25" s="489">
        <v>63086</v>
      </c>
      <c r="J25" s="16"/>
    </row>
    <row r="26" spans="1:10" s="18" customFormat="1" ht="16.5" customHeight="1" x14ac:dyDescent="0.35">
      <c r="A26" s="16"/>
      <c r="B26" s="490" t="s">
        <v>22</v>
      </c>
      <c r="C26" s="491">
        <v>87643</v>
      </c>
      <c r="D26" s="492">
        <v>1230</v>
      </c>
      <c r="E26" s="493">
        <v>1.4233969425896567</v>
      </c>
      <c r="F26" s="486">
        <v>86413</v>
      </c>
      <c r="G26" s="494">
        <v>-3688</v>
      </c>
      <c r="H26" s="495">
        <v>-4.0380593664801658</v>
      </c>
      <c r="I26" s="489">
        <v>91331</v>
      </c>
      <c r="J26" s="16"/>
    </row>
    <row r="27" spans="1:10" s="18" customFormat="1" ht="16.5" customHeight="1" x14ac:dyDescent="0.35">
      <c r="A27" s="16"/>
      <c r="B27" s="482" t="s">
        <v>15</v>
      </c>
      <c r="C27" s="483">
        <v>76830</v>
      </c>
      <c r="D27" s="484">
        <v>1752</v>
      </c>
      <c r="E27" s="485">
        <v>2.3335730839926478</v>
      </c>
      <c r="F27" s="486">
        <v>75078</v>
      </c>
      <c r="G27" s="487">
        <v>-3352</v>
      </c>
      <c r="H27" s="488">
        <v>-4.1804893866453812</v>
      </c>
      <c r="I27" s="489">
        <v>80182</v>
      </c>
      <c r="J27" s="16"/>
    </row>
    <row r="28" spans="1:10" s="18" customFormat="1" ht="16.5" customHeight="1" x14ac:dyDescent="0.35">
      <c r="A28" s="16"/>
      <c r="B28" s="496" t="s">
        <v>23</v>
      </c>
      <c r="C28" s="497">
        <v>164473</v>
      </c>
      <c r="D28" s="498">
        <v>2982</v>
      </c>
      <c r="E28" s="499">
        <v>1.846542531781957</v>
      </c>
      <c r="F28" s="500">
        <v>161491</v>
      </c>
      <c r="G28" s="501">
        <v>-7040</v>
      </c>
      <c r="H28" s="502">
        <v>-4.1046451289406631</v>
      </c>
      <c r="I28" s="503">
        <v>171513</v>
      </c>
      <c r="J28" s="16"/>
    </row>
    <row r="29" spans="1:10" s="18" customFormat="1" ht="16.5" customHeight="1" x14ac:dyDescent="0.35">
      <c r="A29" s="16"/>
      <c r="B29" s="482" t="s">
        <v>16</v>
      </c>
      <c r="C29" s="483">
        <v>78770</v>
      </c>
      <c r="D29" s="484">
        <v>1776</v>
      </c>
      <c r="E29" s="485">
        <v>2.3066732472660205</v>
      </c>
      <c r="F29" s="486">
        <v>76994</v>
      </c>
      <c r="G29" s="487">
        <v>-6200</v>
      </c>
      <c r="H29" s="488">
        <v>-7.2966929504531013</v>
      </c>
      <c r="I29" s="489">
        <v>84970</v>
      </c>
      <c r="J29" s="16"/>
    </row>
    <row r="30" spans="1:10" s="18" customFormat="1" ht="16.5" customHeight="1" x14ac:dyDescent="0.35">
      <c r="A30" s="16"/>
      <c r="B30" s="482" t="s">
        <v>17</v>
      </c>
      <c r="C30" s="483">
        <v>711537</v>
      </c>
      <c r="D30" s="484">
        <v>5399</v>
      </c>
      <c r="E30" s="485">
        <v>0.76458142742636703</v>
      </c>
      <c r="F30" s="486">
        <v>706138</v>
      </c>
      <c r="G30" s="487">
        <v>-53443</v>
      </c>
      <c r="H30" s="488">
        <v>-6.9861957175350984</v>
      </c>
      <c r="I30" s="489">
        <v>764980</v>
      </c>
      <c r="J30" s="16"/>
    </row>
    <row r="31" spans="1:10" s="18" customFormat="1" ht="16.5" customHeight="1" x14ac:dyDescent="0.35">
      <c r="A31" s="16"/>
      <c r="B31" s="74" t="s">
        <v>12</v>
      </c>
      <c r="C31" s="75">
        <v>954780</v>
      </c>
      <c r="D31" s="76">
        <v>10157</v>
      </c>
      <c r="E31" s="77">
        <v>1.075243774500515</v>
      </c>
      <c r="F31" s="78">
        <v>944623</v>
      </c>
      <c r="G31" s="79">
        <v>-66683</v>
      </c>
      <c r="H31" s="80">
        <v>-6.5281855534659599</v>
      </c>
      <c r="I31" s="81">
        <v>1021463</v>
      </c>
      <c r="J31" s="16"/>
    </row>
    <row r="32" spans="1:10" s="18" customFormat="1" ht="6.95" customHeight="1" x14ac:dyDescent="0.35">
      <c r="A32" s="16"/>
      <c r="B32" s="37"/>
      <c r="C32" s="38"/>
      <c r="D32" s="39"/>
      <c r="E32" s="40"/>
      <c r="F32" s="41"/>
      <c r="G32" s="39"/>
      <c r="H32" s="40"/>
      <c r="I32" s="41"/>
      <c r="J32" s="16"/>
    </row>
    <row r="33" spans="1:10" x14ac:dyDescent="0.3">
      <c r="A33" s="11"/>
      <c r="B33" s="22" t="s">
        <v>19</v>
      </c>
      <c r="C33" s="24"/>
      <c r="D33" s="47"/>
      <c r="E33" s="42"/>
      <c r="F33" s="46"/>
      <c r="G33" s="47"/>
      <c r="H33" s="42"/>
      <c r="I33" s="46"/>
      <c r="J33" s="11"/>
    </row>
    <row r="34" spans="1:10" s="18" customFormat="1" ht="16.5" customHeight="1" x14ac:dyDescent="0.35">
      <c r="A34" s="16"/>
      <c r="B34" s="66" t="s">
        <v>13</v>
      </c>
      <c r="C34" s="67">
        <v>19914</v>
      </c>
      <c r="D34" s="68">
        <v>-726</v>
      </c>
      <c r="E34" s="69">
        <v>-3.5174418604651163</v>
      </c>
      <c r="F34" s="70">
        <v>20640</v>
      </c>
      <c r="G34" s="71">
        <v>-1037</v>
      </c>
      <c r="H34" s="72">
        <v>-4.9496444083814612</v>
      </c>
      <c r="I34" s="73">
        <v>20951</v>
      </c>
      <c r="J34" s="16"/>
    </row>
    <row r="35" spans="1:10" s="18" customFormat="1" ht="16.5" customHeight="1" x14ac:dyDescent="0.35">
      <c r="A35" s="16"/>
      <c r="B35" s="482" t="s">
        <v>14</v>
      </c>
      <c r="C35" s="483">
        <v>60074</v>
      </c>
      <c r="D35" s="484">
        <v>2981</v>
      </c>
      <c r="E35" s="485">
        <v>5.2213055891265121</v>
      </c>
      <c r="F35" s="486">
        <v>57093</v>
      </c>
      <c r="G35" s="487">
        <v>-4756</v>
      </c>
      <c r="H35" s="488">
        <v>-7.3361098256979798</v>
      </c>
      <c r="I35" s="489">
        <v>64830</v>
      </c>
      <c r="J35" s="16"/>
    </row>
    <row r="36" spans="1:10" s="18" customFormat="1" ht="16.5" customHeight="1" x14ac:dyDescent="0.35">
      <c r="A36" s="16"/>
      <c r="B36" s="490" t="s">
        <v>22</v>
      </c>
      <c r="C36" s="491">
        <v>79988</v>
      </c>
      <c r="D36" s="492">
        <v>2255</v>
      </c>
      <c r="E36" s="493">
        <v>2.9009558360027272</v>
      </c>
      <c r="F36" s="486">
        <v>77733</v>
      </c>
      <c r="G36" s="494">
        <v>-5793</v>
      </c>
      <c r="H36" s="495">
        <v>-6.7532437253004742</v>
      </c>
      <c r="I36" s="489">
        <v>85781</v>
      </c>
      <c r="J36" s="16"/>
    </row>
    <row r="37" spans="1:10" s="18" customFormat="1" ht="16.5" customHeight="1" x14ac:dyDescent="0.35">
      <c r="A37" s="16"/>
      <c r="B37" s="482" t="s">
        <v>15</v>
      </c>
      <c r="C37" s="483">
        <v>102790</v>
      </c>
      <c r="D37" s="484">
        <v>3178</v>
      </c>
      <c r="E37" s="485">
        <v>3.1903786692366385</v>
      </c>
      <c r="F37" s="486">
        <v>99612</v>
      </c>
      <c r="G37" s="487">
        <v>-4989</v>
      </c>
      <c r="H37" s="488">
        <v>-4.6289165792965239</v>
      </c>
      <c r="I37" s="489">
        <v>107779</v>
      </c>
      <c r="J37" s="16"/>
    </row>
    <row r="38" spans="1:10" s="18" customFormat="1" ht="16.5" customHeight="1" x14ac:dyDescent="0.35">
      <c r="A38" s="16"/>
      <c r="B38" s="496" t="s">
        <v>23</v>
      </c>
      <c r="C38" s="497">
        <v>182778</v>
      </c>
      <c r="D38" s="498">
        <v>5433</v>
      </c>
      <c r="E38" s="499">
        <v>3.063520257125941</v>
      </c>
      <c r="F38" s="500">
        <v>177345</v>
      </c>
      <c r="G38" s="501">
        <v>-10782</v>
      </c>
      <c r="H38" s="502">
        <v>-5.5703657780533167</v>
      </c>
      <c r="I38" s="503">
        <v>193560</v>
      </c>
      <c r="J38" s="16"/>
    </row>
    <row r="39" spans="1:10" s="18" customFormat="1" ht="16.5" customHeight="1" x14ac:dyDescent="0.35">
      <c r="A39" s="16"/>
      <c r="B39" s="482" t="s">
        <v>16</v>
      </c>
      <c r="C39" s="483">
        <v>125084</v>
      </c>
      <c r="D39" s="484">
        <v>2541</v>
      </c>
      <c r="E39" s="485">
        <v>2.0735578531617471</v>
      </c>
      <c r="F39" s="486">
        <v>122543</v>
      </c>
      <c r="G39" s="487">
        <v>-9604</v>
      </c>
      <c r="H39" s="488">
        <v>-7.1305535756711809</v>
      </c>
      <c r="I39" s="489">
        <v>134688</v>
      </c>
      <c r="J39" s="16"/>
    </row>
    <row r="40" spans="1:10" s="18" customFormat="1" ht="16.5" customHeight="1" x14ac:dyDescent="0.35">
      <c r="A40" s="16"/>
      <c r="B40" s="482" t="s">
        <v>17</v>
      </c>
      <c r="C40" s="483">
        <v>1163869</v>
      </c>
      <c r="D40" s="484">
        <v>3774</v>
      </c>
      <c r="E40" s="485">
        <v>0.32531818514863009</v>
      </c>
      <c r="F40" s="486">
        <v>1160095</v>
      </c>
      <c r="G40" s="487">
        <v>-58541</v>
      </c>
      <c r="H40" s="488">
        <v>-4.7889824199736584</v>
      </c>
      <c r="I40" s="489">
        <v>1222410</v>
      </c>
      <c r="J40" s="16"/>
    </row>
    <row r="41" spans="1:10" s="18" customFormat="1" ht="16.5" customHeight="1" x14ac:dyDescent="0.35">
      <c r="A41" s="16"/>
      <c r="B41" s="74" t="s">
        <v>12</v>
      </c>
      <c r="C41" s="75">
        <v>1471731</v>
      </c>
      <c r="D41" s="76">
        <v>11748</v>
      </c>
      <c r="E41" s="77">
        <v>0.80466690365572757</v>
      </c>
      <c r="F41" s="78">
        <v>1459983</v>
      </c>
      <c r="G41" s="79">
        <v>-78927</v>
      </c>
      <c r="H41" s="80">
        <v>-5.0899037698834952</v>
      </c>
      <c r="I41" s="81">
        <v>1550658</v>
      </c>
      <c r="J41" s="16"/>
    </row>
    <row r="42" spans="1:10" s="18" customFormat="1" x14ac:dyDescent="0.35">
      <c r="A42" s="16"/>
      <c r="B42" s="24"/>
      <c r="C42" s="48"/>
      <c r="D42" s="42"/>
      <c r="E42" s="43"/>
      <c r="F42" s="45"/>
      <c r="G42" s="42"/>
      <c r="H42" s="43"/>
      <c r="I42" s="45"/>
      <c r="J42" s="16"/>
    </row>
    <row r="43" spans="1:10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 x14ac:dyDescent="0.3">
      <c r="A45" s="11"/>
      <c r="B45" s="49"/>
      <c r="C45" s="11"/>
      <c r="D45" s="11"/>
      <c r="E45" s="11"/>
      <c r="F45" s="11"/>
      <c r="G45" s="11"/>
      <c r="H45" s="11"/>
      <c r="I45" s="11"/>
      <c r="J45" s="11"/>
    </row>
    <row r="46" spans="1:10" x14ac:dyDescent="0.3">
      <c r="A46" s="11"/>
      <c r="B46" s="49"/>
      <c r="C46" s="11"/>
      <c r="D46" s="11"/>
      <c r="E46" s="11"/>
      <c r="F46" s="11"/>
      <c r="G46" s="11"/>
      <c r="H46" s="11"/>
      <c r="I46" s="11"/>
      <c r="J46" s="11"/>
    </row>
    <row r="47" spans="1:10" x14ac:dyDescent="0.3">
      <c r="A47" s="11"/>
      <c r="C47" s="11"/>
      <c r="D47" s="11"/>
      <c r="E47" s="11"/>
      <c r="F47" s="11"/>
      <c r="G47" s="11"/>
      <c r="H47" s="11"/>
      <c r="I47" s="11"/>
      <c r="J47" s="11"/>
    </row>
    <row r="50" spans="1:1" ht="13.15" customHeight="1" x14ac:dyDescent="0.3"/>
    <row r="51" spans="1:1" ht="13.15" customHeight="1" x14ac:dyDescent="0.3"/>
    <row r="52" spans="1:1" ht="13.15" customHeight="1" x14ac:dyDescent="0.3"/>
    <row r="53" spans="1:1" ht="13.15" customHeight="1" x14ac:dyDescent="0.3"/>
    <row r="54" spans="1:1" ht="13.15" customHeight="1" x14ac:dyDescent="0.3">
      <c r="A54" s="50" t="s">
        <v>20</v>
      </c>
    </row>
    <row r="55" spans="1:1" ht="13.15" customHeight="1" x14ac:dyDescent="0.3">
      <c r="A55" s="51" t="s">
        <v>21</v>
      </c>
    </row>
    <row r="56" spans="1:1" ht="13.15" customHeight="1" x14ac:dyDescent="0.3"/>
    <row r="57" spans="1:1" ht="13.15" customHeight="1" x14ac:dyDescent="0.3"/>
    <row r="58" spans="1:1" ht="13.15" customHeight="1" x14ac:dyDescent="0.3"/>
    <row r="59" spans="1:1" ht="13.15" customHeight="1" x14ac:dyDescent="0.3"/>
    <row r="60" spans="1:1" ht="13.15" customHeight="1" x14ac:dyDescent="0.3"/>
    <row r="61" spans="1:1" ht="13.15" customHeight="1" x14ac:dyDescent="0.3"/>
    <row r="62" spans="1:1" ht="13.15" customHeight="1" x14ac:dyDescent="0.3"/>
    <row r="63" spans="1:1" ht="13.15" customHeight="1" x14ac:dyDescent="0.3"/>
    <row r="64" spans="1:1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7"/>
  <sheetViews>
    <sheetView showGridLines="0" view="pageBreakPreview" topLeftCell="A7" zoomScaleNormal="130" zoomScaleSheetLayoutView="100" zoomScalePageLayoutView="85" workbookViewId="0">
      <selection activeCell="A24" sqref="A24:XFD24"/>
    </sheetView>
  </sheetViews>
  <sheetFormatPr baseColWidth="10" defaultColWidth="11.42578125" defaultRowHeight="15" x14ac:dyDescent="0.3"/>
  <cols>
    <col min="1" max="1" width="5.28515625" style="9" customWidth="1"/>
    <col min="2" max="5" width="10.28515625" style="9" customWidth="1"/>
    <col min="6" max="6" width="2.7109375" style="9" customWidth="1"/>
    <col min="7" max="10" width="10.28515625" style="9" customWidth="1"/>
    <col min="11" max="11" width="11.570312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10" s="84" customFormat="1" ht="18" customHeight="1" x14ac:dyDescent="0.25">
      <c r="A4" s="24"/>
      <c r="B4" s="82" t="str">
        <f>'Pag1'!$B$5</f>
        <v>agosto 2025</v>
      </c>
      <c r="C4" s="83"/>
      <c r="D4" s="83"/>
      <c r="E4" s="83"/>
      <c r="F4" s="83"/>
      <c r="G4" s="83"/>
      <c r="H4" s="83"/>
      <c r="I4" s="83"/>
      <c r="J4" s="83"/>
    </row>
    <row r="5" spans="1:10" s="84" customFormat="1" ht="18" customHeight="1" x14ac:dyDescent="0.2">
      <c r="A5" s="24"/>
      <c r="B5" s="85" t="s">
        <v>24</v>
      </c>
      <c r="C5" s="83"/>
      <c r="D5" s="83"/>
      <c r="E5" s="83"/>
      <c r="F5" s="83"/>
      <c r="G5" s="83"/>
      <c r="H5" s="83"/>
      <c r="I5" s="83"/>
      <c r="J5" s="83"/>
    </row>
    <row r="6" spans="1:10" s="84" customFormat="1" ht="18" customHeight="1" x14ac:dyDescent="0.2">
      <c r="A6" s="24"/>
      <c r="B6" s="85" t="s">
        <v>25</v>
      </c>
      <c r="C6" s="86"/>
      <c r="D6" s="86"/>
      <c r="E6" s="86"/>
      <c r="F6" s="86"/>
      <c r="G6" s="86"/>
      <c r="H6" s="86"/>
      <c r="I6" s="86"/>
      <c r="J6" s="86"/>
    </row>
    <row r="7" spans="1:10" customFormat="1" ht="12.75" x14ac:dyDescent="0.2">
      <c r="A7" s="11"/>
      <c r="B7" s="87" t="s">
        <v>262</v>
      </c>
      <c r="C7" s="87"/>
      <c r="D7" s="87"/>
      <c r="E7" s="87"/>
      <c r="F7" s="87"/>
      <c r="G7" s="87"/>
      <c r="H7" s="87"/>
      <c r="I7" s="87"/>
    </row>
    <row r="8" spans="1:10" customFormat="1" ht="12.75" x14ac:dyDescent="0.2">
      <c r="A8" s="11"/>
      <c r="B8" s="11"/>
      <c r="C8" s="11"/>
      <c r="D8" s="11"/>
      <c r="E8" s="11"/>
      <c r="F8" s="11"/>
      <c r="G8" s="11"/>
      <c r="H8" s="11"/>
      <c r="I8" s="11"/>
    </row>
    <row r="9" spans="1:10" customFormat="1" ht="12.75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10" customFormat="1" ht="12.75" x14ac:dyDescent="0.2">
      <c r="A10" s="11"/>
      <c r="B10" s="11"/>
      <c r="C10" s="11"/>
      <c r="D10" s="11"/>
      <c r="E10" s="11"/>
      <c r="F10" s="11"/>
      <c r="G10" s="11"/>
      <c r="H10" s="11"/>
      <c r="I10" s="11"/>
    </row>
    <row r="11" spans="1:10" customFormat="1" ht="12.75" x14ac:dyDescent="0.2">
      <c r="A11" s="11"/>
      <c r="B11" s="11"/>
      <c r="C11" s="11"/>
      <c r="D11" s="11"/>
      <c r="E11" s="11"/>
      <c r="F11" s="11"/>
      <c r="G11" s="11"/>
      <c r="H11" s="11"/>
      <c r="I11" s="11"/>
    </row>
    <row r="12" spans="1:10" customFormat="1" ht="12.75" x14ac:dyDescent="0.2">
      <c r="A12" s="11"/>
      <c r="B12" s="11"/>
      <c r="C12" s="11"/>
      <c r="D12" s="11"/>
      <c r="E12" s="11"/>
      <c r="F12" s="11"/>
      <c r="G12" s="11"/>
      <c r="H12" s="11"/>
      <c r="I12" s="11"/>
    </row>
    <row r="13" spans="1:10" customFormat="1" ht="12.75" x14ac:dyDescent="0.2">
      <c r="A13" s="11"/>
      <c r="B13" s="11"/>
      <c r="C13" s="11"/>
      <c r="D13" s="11"/>
      <c r="E13" s="11"/>
      <c r="F13" s="11"/>
      <c r="G13" s="11"/>
      <c r="H13" s="11"/>
      <c r="I13" s="11"/>
    </row>
    <row r="14" spans="1:10" customFormat="1" ht="12.75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10" customFormat="1" ht="12.75" x14ac:dyDescent="0.2">
      <c r="A15" s="11"/>
      <c r="B15" s="11"/>
      <c r="C15" s="11"/>
      <c r="D15" s="11"/>
      <c r="E15" s="11"/>
      <c r="F15" s="11"/>
      <c r="G15" s="11"/>
      <c r="H15" s="11"/>
      <c r="I15" s="11"/>
    </row>
    <row r="16" spans="1:10" customFormat="1" ht="12.75" x14ac:dyDescent="0.2">
      <c r="A16" s="11"/>
      <c r="B16" s="11"/>
      <c r="C16" s="11"/>
      <c r="D16" s="11"/>
      <c r="E16" s="11"/>
      <c r="F16" s="11"/>
      <c r="G16" s="11"/>
      <c r="H16" s="11"/>
      <c r="I16" s="11"/>
    </row>
    <row r="17" spans="1:10" customFormat="1" ht="12.75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10" customFormat="1" ht="12.75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10" customFormat="1" ht="12.75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10" customFormat="1" ht="12.75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10" customFormat="1" ht="12.75" x14ac:dyDescent="0.2">
      <c r="A21" s="11"/>
      <c r="B21" s="11"/>
      <c r="C21" s="11"/>
      <c r="D21" s="11"/>
      <c r="E21" s="11"/>
      <c r="F21" s="11"/>
      <c r="G21" s="11"/>
      <c r="H21" s="11"/>
      <c r="I21" s="11"/>
    </row>
    <row r="22" spans="1:10" customFormat="1" ht="12.75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10" ht="18" customHeight="1" x14ac:dyDescent="0.3">
      <c r="A23" s="11"/>
      <c r="B23" s="88" t="s">
        <v>26</v>
      </c>
      <c r="C23" s="88"/>
      <c r="D23" s="88"/>
      <c r="E23" s="88"/>
      <c r="G23" s="88" t="s">
        <v>27</v>
      </c>
      <c r="H23" s="88"/>
      <c r="I23" s="88"/>
      <c r="J23" s="88"/>
    </row>
    <row r="24" spans="1:10" customFormat="1" ht="12.75" x14ac:dyDescent="0.2">
      <c r="A24" s="11"/>
      <c r="B24" s="89" t="s">
        <v>262</v>
      </c>
      <c r="C24" s="89"/>
      <c r="D24" s="89"/>
      <c r="E24" s="89"/>
      <c r="F24" s="89"/>
      <c r="G24" s="89"/>
      <c r="H24" s="89"/>
      <c r="I24" s="87"/>
    </row>
    <row r="25" spans="1:10" customFormat="1" ht="12.75" x14ac:dyDescent="0.2">
      <c r="A25" s="11"/>
      <c r="B25" s="11"/>
      <c r="C25" s="11"/>
      <c r="D25" s="11"/>
      <c r="E25" s="11"/>
      <c r="F25" s="11"/>
      <c r="G25" s="11"/>
      <c r="H25" s="11"/>
      <c r="I25" s="11"/>
    </row>
    <row r="26" spans="1:10" customFormat="1" ht="12.75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10" customFormat="1" ht="12.75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10" customFormat="1" ht="12.75" x14ac:dyDescent="0.2">
      <c r="A28" s="11"/>
      <c r="B28" s="11"/>
      <c r="C28" s="11"/>
      <c r="D28" s="11"/>
      <c r="E28" s="11"/>
      <c r="F28" s="11"/>
      <c r="G28" s="11"/>
      <c r="H28" s="11"/>
      <c r="I28" s="11"/>
    </row>
    <row r="29" spans="1:10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0" spans="1:10" customFormat="1" ht="12.75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10" customFormat="1" ht="12.75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10" customFormat="1" ht="12.75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11" customFormat="1" ht="12.7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11" customFormat="1" ht="12.75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11" customFormat="1" ht="12.75" x14ac:dyDescent="0.2">
      <c r="A35" s="11"/>
      <c r="B35" s="11"/>
      <c r="C35" s="11"/>
      <c r="D35" s="11"/>
      <c r="E35" s="11"/>
      <c r="F35" s="11"/>
      <c r="G35" s="11"/>
      <c r="H35" s="11"/>
      <c r="I35" s="11"/>
    </row>
    <row r="36" spans="1:11" customFormat="1" ht="12.75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11" customFormat="1" ht="12.75" x14ac:dyDescent="0.2">
      <c r="A37" s="11"/>
      <c r="B37" s="11"/>
      <c r="C37" s="11"/>
      <c r="D37" s="11"/>
      <c r="E37" s="11"/>
      <c r="F37" s="11"/>
      <c r="G37" s="11"/>
      <c r="H37" s="11"/>
      <c r="I37" s="11"/>
    </row>
    <row r="38" spans="1:11" customFormat="1" ht="12.75" x14ac:dyDescent="0.2">
      <c r="A38" s="11"/>
      <c r="B38" s="11"/>
      <c r="C38" s="11"/>
      <c r="D38" s="11"/>
      <c r="E38" s="11"/>
      <c r="F38" s="11"/>
      <c r="G38" s="11"/>
      <c r="H38" s="11"/>
      <c r="I38" s="11"/>
    </row>
    <row r="39" spans="1:11" customFormat="1" ht="12.75" x14ac:dyDescent="0.2">
      <c r="A39" s="11"/>
      <c r="B39" s="11"/>
      <c r="C39" s="11"/>
      <c r="D39" s="11"/>
      <c r="E39" s="11"/>
      <c r="F39" s="11"/>
      <c r="G39" s="11"/>
      <c r="H39" s="11"/>
      <c r="I39" s="11"/>
    </row>
    <row r="40" spans="1:11" ht="18" customHeight="1" x14ac:dyDescent="0.3">
      <c r="B40" s="90" t="s">
        <v>28</v>
      </c>
      <c r="C40" s="90"/>
      <c r="D40" s="90"/>
      <c r="E40" s="90"/>
      <c r="F40" s="90"/>
      <c r="G40" s="90"/>
      <c r="H40" s="90"/>
      <c r="I40" s="90"/>
      <c r="J40" s="90"/>
      <c r="K40" s="91"/>
    </row>
    <row r="41" spans="1:11" customFormat="1" ht="12.75" x14ac:dyDescent="0.2">
      <c r="A41" s="11"/>
      <c r="B41" s="87" t="s">
        <v>262</v>
      </c>
      <c r="C41" s="87"/>
      <c r="D41" s="87"/>
      <c r="E41" s="87"/>
      <c r="F41" s="87"/>
      <c r="G41" s="87"/>
      <c r="H41" s="87"/>
      <c r="I41" s="87"/>
    </row>
    <row r="42" spans="1:11" customFormat="1" ht="12.75" x14ac:dyDescent="0.2">
      <c r="A42" s="11"/>
      <c r="B42" s="11"/>
      <c r="C42" s="11"/>
      <c r="D42" s="11"/>
      <c r="E42" s="11"/>
      <c r="F42" s="11"/>
      <c r="G42" s="11"/>
      <c r="H42" s="11"/>
      <c r="I42" s="11"/>
    </row>
    <row r="43" spans="1:11" customFormat="1" ht="12.75" x14ac:dyDescent="0.2">
      <c r="A43" s="11"/>
      <c r="B43" s="11"/>
      <c r="C43" s="11"/>
      <c r="D43" s="11"/>
      <c r="E43" s="11"/>
      <c r="F43" s="11"/>
      <c r="G43" s="11"/>
      <c r="H43" s="11"/>
      <c r="I43" s="11"/>
    </row>
    <row r="44" spans="1:11" customFormat="1" ht="12.75" x14ac:dyDescent="0.2">
      <c r="A44" s="11"/>
      <c r="B44" s="11"/>
      <c r="C44" s="11"/>
      <c r="D44" s="11"/>
      <c r="E44" s="11"/>
      <c r="F44" s="11"/>
      <c r="G44" s="11"/>
      <c r="H44" s="11"/>
      <c r="I44" s="11"/>
    </row>
    <row r="45" spans="1:11" customFormat="1" ht="12.75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11" customFormat="1" ht="12.75" x14ac:dyDescent="0.2">
      <c r="A46" s="11"/>
      <c r="B46" s="11"/>
      <c r="C46" s="11"/>
      <c r="D46" s="11"/>
      <c r="E46" s="11"/>
      <c r="F46" s="11"/>
      <c r="G46" s="11"/>
      <c r="H46" s="11"/>
      <c r="I46" s="11"/>
    </row>
    <row r="47" spans="1:11" customFormat="1" ht="12.75" x14ac:dyDescent="0.2">
      <c r="A47" s="11"/>
      <c r="B47" s="11"/>
      <c r="C47" s="11"/>
      <c r="D47" s="11"/>
      <c r="E47" s="11"/>
      <c r="F47" s="11"/>
      <c r="G47" s="11"/>
      <c r="H47" s="11"/>
      <c r="I47" s="11"/>
    </row>
    <row r="48" spans="1:11" customFormat="1" ht="12.75" x14ac:dyDescent="0.2">
      <c r="A48" s="11"/>
      <c r="B48" s="11"/>
      <c r="C48" s="11"/>
      <c r="D48" s="11"/>
      <c r="E48" s="11"/>
      <c r="F48" s="11"/>
      <c r="G48" s="11"/>
      <c r="H48" s="11"/>
      <c r="I48" s="11"/>
    </row>
    <row r="49" spans="1:9" customFormat="1" ht="12.75" x14ac:dyDescent="0.2">
      <c r="A49" s="11"/>
      <c r="B49" s="11"/>
      <c r="C49" s="11"/>
      <c r="D49" s="11"/>
      <c r="E49" s="11"/>
      <c r="F49" s="11"/>
      <c r="G49" s="11"/>
      <c r="H49" s="11"/>
      <c r="I49" s="11"/>
    </row>
    <row r="50" spans="1:9" customFormat="1" ht="12.75" x14ac:dyDescent="0.2">
      <c r="A50" s="11"/>
      <c r="B50" s="11"/>
      <c r="C50" s="11"/>
      <c r="D50" s="11"/>
      <c r="E50" s="11"/>
      <c r="F50" s="11"/>
      <c r="G50" s="11"/>
      <c r="H50" s="11"/>
      <c r="I50" s="11"/>
    </row>
    <row r="51" spans="1:9" customFormat="1" ht="12.75" x14ac:dyDescent="0.2">
      <c r="A51" s="11"/>
      <c r="B51" s="11"/>
      <c r="C51" s="11"/>
      <c r="D51" s="11"/>
      <c r="E51" s="11"/>
      <c r="F51" s="11"/>
      <c r="G51" s="11"/>
      <c r="H51" s="11"/>
      <c r="I51" s="11"/>
    </row>
    <row r="52" spans="1:9" customFormat="1" ht="12.75" x14ac:dyDescent="0.2">
      <c r="A52" s="11"/>
      <c r="B52" s="11"/>
      <c r="C52" s="11"/>
      <c r="D52" s="11"/>
      <c r="E52" s="11"/>
      <c r="F52" s="11"/>
      <c r="G52" s="11"/>
      <c r="H52" s="11"/>
      <c r="I52" s="11"/>
    </row>
    <row r="53" spans="1:9" customFormat="1" ht="12.75" x14ac:dyDescent="0.2">
      <c r="A53" s="11"/>
      <c r="B53" s="11"/>
      <c r="C53" s="11"/>
      <c r="D53" s="11"/>
      <c r="E53" s="11"/>
      <c r="F53" s="11"/>
      <c r="G53" s="11"/>
      <c r="H53" s="11"/>
      <c r="I53" s="11"/>
    </row>
    <row r="54" spans="1:9" customFormat="1" ht="12.75" x14ac:dyDescent="0.2">
      <c r="A54" s="11"/>
      <c r="B54" s="11"/>
      <c r="C54" s="11"/>
      <c r="D54" s="11"/>
      <c r="E54" s="11"/>
      <c r="F54" s="11"/>
      <c r="G54" s="11"/>
      <c r="H54" s="11"/>
      <c r="I54" s="11"/>
    </row>
    <row r="55" spans="1:9" customFormat="1" ht="12.75" x14ac:dyDescent="0.2">
      <c r="A55" s="11"/>
      <c r="B55" s="11"/>
      <c r="C55" s="11"/>
      <c r="D55" s="11"/>
      <c r="E55" s="11"/>
      <c r="F55" s="11"/>
      <c r="G55" s="11"/>
      <c r="H55" s="11"/>
      <c r="I55" s="11"/>
    </row>
    <row r="56" spans="1:9" customFormat="1" ht="12.75" x14ac:dyDescent="0.2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3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3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3">
      <c r="A59" s="11"/>
      <c r="C59" s="11"/>
      <c r="D59" s="11"/>
      <c r="E59" s="11"/>
      <c r="F59" s="11"/>
      <c r="G59" s="11"/>
      <c r="H59" s="11"/>
      <c r="I59" s="11"/>
    </row>
    <row r="60" spans="1:9" x14ac:dyDescent="0.3">
      <c r="A60" s="50" t="s">
        <v>20</v>
      </c>
      <c r="C60" s="11"/>
      <c r="D60" s="11"/>
      <c r="E60" s="11"/>
      <c r="F60" s="11"/>
      <c r="G60" s="11"/>
      <c r="H60" s="11"/>
      <c r="I60" s="11"/>
    </row>
    <row r="61" spans="1:9" x14ac:dyDescent="0.3">
      <c r="A61" s="51" t="s">
        <v>21</v>
      </c>
    </row>
    <row r="76" spans="2:2" ht="13.15" customHeight="1" x14ac:dyDescent="0.3">
      <c r="B76" s="92"/>
    </row>
    <row r="77" spans="2:2" ht="13.15" customHeight="1" x14ac:dyDescent="0.3"/>
    <row r="78" spans="2:2" ht="13.15" customHeight="1" x14ac:dyDescent="0.3"/>
    <row r="79" spans="2:2" ht="13.15" customHeight="1" x14ac:dyDescent="0.3"/>
    <row r="80" spans="2:2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7"/>
  <sheetViews>
    <sheetView showGridLines="0" view="pageBreakPreview" topLeftCell="A10" zoomScaleNormal="115" zoomScaleSheetLayoutView="100" workbookViewId="0"/>
  </sheetViews>
  <sheetFormatPr baseColWidth="10" defaultRowHeight="12.75" x14ac:dyDescent="0.2"/>
  <cols>
    <col min="1" max="1" width="5.28515625" customWidth="1"/>
    <col min="2" max="5" width="10.28515625" customWidth="1"/>
    <col min="6" max="6" width="2.7109375" customWidth="1"/>
    <col min="7" max="10" width="10.28515625" customWidth="1"/>
    <col min="11" max="11" width="11.5703125" customWidth="1"/>
  </cols>
  <sheetData>
    <row r="1" spans="1:11" ht="13.35" customHeight="1" x14ac:dyDescent="0.2"/>
    <row r="2" spans="1:11" ht="15" customHeight="1" x14ac:dyDescent="0.2"/>
    <row r="3" spans="1:11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9" customFormat="1" ht="18" customHeight="1" x14ac:dyDescent="0.3">
      <c r="A4" s="11"/>
      <c r="B4" s="82" t="str">
        <f>'Pag1'!$B$5</f>
        <v>agosto 2025</v>
      </c>
      <c r="C4" s="93"/>
      <c r="D4" s="93"/>
      <c r="E4" s="93"/>
      <c r="F4" s="93"/>
      <c r="G4" s="93"/>
      <c r="H4" s="93"/>
      <c r="I4" s="93"/>
      <c r="J4" s="93"/>
      <c r="K4" s="94"/>
    </row>
    <row r="5" spans="1:11" s="9" customFormat="1" ht="18" customHeight="1" x14ac:dyDescent="0.3">
      <c r="A5" s="11"/>
      <c r="B5" s="15" t="s">
        <v>29</v>
      </c>
      <c r="C5" s="95"/>
      <c r="D5" s="95"/>
      <c r="E5" s="95"/>
      <c r="F5" s="95"/>
      <c r="G5" s="95"/>
      <c r="H5" s="95"/>
      <c r="I5" s="95"/>
      <c r="J5" s="95"/>
      <c r="K5" s="11"/>
    </row>
    <row r="6" spans="1:11" ht="18" x14ac:dyDescent="0.25">
      <c r="A6" s="11"/>
      <c r="B6" s="14" t="s">
        <v>30</v>
      </c>
      <c r="C6" s="15"/>
      <c r="D6" s="15"/>
      <c r="E6" s="15"/>
      <c r="F6" s="15"/>
      <c r="G6" s="15"/>
      <c r="H6" s="15"/>
      <c r="I6" s="15"/>
      <c r="J6" s="15"/>
      <c r="K6" s="11"/>
    </row>
    <row r="7" spans="1:11" ht="14.2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4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4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4.2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4.2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4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4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2" ht="14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2" ht="14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2" ht="14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2" ht="14.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2" ht="14.2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2" ht="14.25" customHeight="1" x14ac:dyDescent="0.25">
      <c r="B22" s="14"/>
      <c r="C22" s="15"/>
      <c r="D22" s="15"/>
      <c r="E22" s="15"/>
      <c r="F22" s="15"/>
      <c r="G22" s="15"/>
      <c r="H22" s="15"/>
      <c r="I22" s="15"/>
      <c r="J22" s="15"/>
      <c r="K22" s="15"/>
    </row>
    <row r="23" spans="1:12" ht="14.2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2" ht="14.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2" ht="14.25" customHeight="1" x14ac:dyDescent="0.2">
      <c r="A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2" ht="18" x14ac:dyDescent="0.25">
      <c r="B26" s="14" t="s">
        <v>31</v>
      </c>
      <c r="C26" s="14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2" ht="14.2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2" ht="14.2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2" ht="14.2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2" ht="14.2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2" ht="14.2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4.2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4.2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4.2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4.2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4.2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4.25" customHeight="1" x14ac:dyDescent="0.25"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4.2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4.2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4.2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4.2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4.2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4.2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4.2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2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4.2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4.2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4.2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4.2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4.25" customHeight="1" x14ac:dyDescent="0.2">
      <c r="A51" s="11"/>
      <c r="B51" s="49"/>
      <c r="C51" s="11"/>
      <c r="D51" s="11"/>
      <c r="E51" s="11"/>
      <c r="F51" s="11"/>
      <c r="G51" s="11"/>
      <c r="H51" s="11"/>
      <c r="I51" s="11"/>
      <c r="J51" s="11"/>
      <c r="K51" s="11"/>
    </row>
    <row r="52" spans="1:11" s="9" customFormat="1" ht="14.25" customHeight="1" x14ac:dyDescent="0.3">
      <c r="A52" s="11"/>
      <c r="B52" s="50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">
      <c r="A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">
      <c r="A56" s="11"/>
      <c r="B56" s="50" t="s">
        <v>20</v>
      </c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">
      <c r="B57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2"/>
  <sheetViews>
    <sheetView showGridLines="0" view="pageBreakPreview" zoomScaleNormal="160" zoomScaleSheetLayoutView="100" workbookViewId="0"/>
  </sheetViews>
  <sheetFormatPr baseColWidth="10" defaultColWidth="11.42578125" defaultRowHeight="15" x14ac:dyDescent="0.35"/>
  <cols>
    <col min="1" max="1" width="21.85546875" style="102" customWidth="1"/>
    <col min="2" max="4" width="8.85546875" style="102" bestFit="1" customWidth="1"/>
    <col min="5" max="5" width="7.42578125" style="102" bestFit="1" customWidth="1"/>
    <col min="6" max="7" width="7.5703125" style="102" bestFit="1" customWidth="1"/>
    <col min="8" max="10" width="8.85546875" style="102" bestFit="1" customWidth="1"/>
    <col min="11" max="13" width="7" style="102" customWidth="1"/>
    <col min="14" max="16384" width="11.42578125" style="102"/>
  </cols>
  <sheetData>
    <row r="1" spans="1:13" s="97" customFormat="1" ht="13.15" customHeight="1" x14ac:dyDescent="0.3">
      <c r="A1" s="96"/>
    </row>
    <row r="2" spans="1:13" s="97" customFormat="1" x14ac:dyDescent="0.3">
      <c r="A2" s="96"/>
    </row>
    <row r="3" spans="1:13" s="97" customFormat="1" x14ac:dyDescent="0.3">
      <c r="A3" s="96"/>
    </row>
    <row r="4" spans="1:13" s="97" customFormat="1" x14ac:dyDescent="0.3">
      <c r="B4" s="98"/>
      <c r="C4" s="98"/>
      <c r="D4" s="98"/>
      <c r="E4" s="98"/>
      <c r="F4" s="98"/>
      <c r="G4" s="98"/>
      <c r="H4" s="98"/>
      <c r="I4" s="98"/>
      <c r="J4" s="98"/>
    </row>
    <row r="5" spans="1:13" s="97" customFormat="1" ht="22.5" x14ac:dyDescent="0.3">
      <c r="A5" s="99" t="s">
        <v>264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s="97" customFormat="1" ht="22.5" customHeight="1" x14ac:dyDescent="0.3">
      <c r="A6" s="101" t="s">
        <v>32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3" ht="19.5" customHeight="1" x14ac:dyDescent="0.35">
      <c r="A7" s="101" t="s">
        <v>33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ht="6" customHeight="1" x14ac:dyDescent="0.35">
      <c r="A8" s="103"/>
      <c r="B8" s="104"/>
      <c r="C8" s="103"/>
      <c r="D8" s="103"/>
      <c r="E8" s="103"/>
      <c r="F8" s="103"/>
      <c r="G8" s="103"/>
      <c r="H8" s="103"/>
      <c r="I8" s="103"/>
      <c r="J8" s="103"/>
    </row>
    <row r="9" spans="1:13" ht="15" customHeight="1" x14ac:dyDescent="0.35">
      <c r="A9" s="105" t="s">
        <v>34</v>
      </c>
      <c r="B9" s="106"/>
      <c r="C9" s="107" t="s">
        <v>35</v>
      </c>
      <c r="D9" s="108"/>
      <c r="E9" s="109"/>
      <c r="F9" s="110" t="s">
        <v>36</v>
      </c>
      <c r="G9" s="111"/>
      <c r="H9" s="106"/>
      <c r="I9" s="107" t="s">
        <v>37</v>
      </c>
      <c r="J9" s="108"/>
      <c r="K9" s="112"/>
      <c r="L9" s="113" t="s">
        <v>38</v>
      </c>
      <c r="M9" s="114"/>
    </row>
    <row r="10" spans="1:13" ht="22.5" customHeight="1" x14ac:dyDescent="0.35">
      <c r="A10" s="115" t="s">
        <v>39</v>
      </c>
      <c r="B10" s="116" t="s">
        <v>40</v>
      </c>
      <c r="C10" s="116" t="s">
        <v>41</v>
      </c>
      <c r="D10" s="116" t="s">
        <v>42</v>
      </c>
      <c r="E10" s="117" t="s">
        <v>40</v>
      </c>
      <c r="F10" s="117" t="s">
        <v>41</v>
      </c>
      <c r="G10" s="117" t="s">
        <v>42</v>
      </c>
      <c r="H10" s="116" t="s">
        <v>40</v>
      </c>
      <c r="I10" s="116" t="s">
        <v>41</v>
      </c>
      <c r="J10" s="118" t="s">
        <v>42</v>
      </c>
      <c r="K10" s="119" t="s">
        <v>40</v>
      </c>
      <c r="L10" s="120" t="s">
        <v>43</v>
      </c>
      <c r="M10" s="121" t="s">
        <v>44</v>
      </c>
    </row>
    <row r="11" spans="1:13" ht="6" customHeight="1" x14ac:dyDescent="0.35">
      <c r="A11" s="122"/>
      <c r="B11" s="123"/>
      <c r="C11" s="124"/>
      <c r="D11" s="124"/>
      <c r="E11" s="124"/>
      <c r="F11" s="123"/>
      <c r="G11" s="123"/>
      <c r="H11" s="123"/>
      <c r="I11" s="123"/>
      <c r="J11" s="123"/>
      <c r="K11" s="125"/>
      <c r="L11" s="125"/>
      <c r="M11" s="125"/>
    </row>
    <row r="12" spans="1:13" s="133" customFormat="1" ht="13.15" customHeight="1" x14ac:dyDescent="0.2">
      <c r="A12" s="126" t="s">
        <v>45</v>
      </c>
      <c r="B12" s="127">
        <v>43537</v>
      </c>
      <c r="C12" s="127">
        <v>17926</v>
      </c>
      <c r="D12" s="127">
        <v>25611</v>
      </c>
      <c r="E12" s="128">
        <v>6922</v>
      </c>
      <c r="F12" s="128">
        <v>3301</v>
      </c>
      <c r="G12" s="128">
        <v>3621</v>
      </c>
      <c r="H12" s="127">
        <v>36615</v>
      </c>
      <c r="I12" s="127">
        <v>14625</v>
      </c>
      <c r="J12" s="129">
        <v>21990</v>
      </c>
      <c r="K12" s="130">
        <v>69.993362227168006</v>
      </c>
      <c r="L12" s="131">
        <v>91.162662247997801</v>
      </c>
      <c r="M12" s="132">
        <v>66.507503410641206</v>
      </c>
    </row>
    <row r="13" spans="1:13" s="133" customFormat="1" ht="13.15" customHeight="1" x14ac:dyDescent="0.2">
      <c r="A13" s="134" t="s">
        <v>46</v>
      </c>
      <c r="B13" s="135">
        <v>108894</v>
      </c>
      <c r="C13" s="135">
        <v>39851</v>
      </c>
      <c r="D13" s="135">
        <v>69043</v>
      </c>
      <c r="E13" s="136">
        <v>15295</v>
      </c>
      <c r="F13" s="136">
        <v>7046</v>
      </c>
      <c r="G13" s="136">
        <v>8249</v>
      </c>
      <c r="H13" s="135">
        <v>93599</v>
      </c>
      <c r="I13" s="135">
        <v>32805</v>
      </c>
      <c r="J13" s="137">
        <v>60794</v>
      </c>
      <c r="K13" s="138">
        <v>57.719102588242109</v>
      </c>
      <c r="L13" s="139">
        <v>85.416414110801313</v>
      </c>
      <c r="M13" s="140">
        <v>53.960917195775906</v>
      </c>
    </row>
    <row r="14" spans="1:13" s="133" customFormat="1" ht="13.15" customHeight="1" x14ac:dyDescent="0.2">
      <c r="A14" s="134" t="s">
        <v>47</v>
      </c>
      <c r="B14" s="135">
        <v>52426</v>
      </c>
      <c r="C14" s="135">
        <v>19837</v>
      </c>
      <c r="D14" s="135">
        <v>32589</v>
      </c>
      <c r="E14" s="136">
        <v>8908</v>
      </c>
      <c r="F14" s="136">
        <v>4121</v>
      </c>
      <c r="G14" s="136">
        <v>4787</v>
      </c>
      <c r="H14" s="135">
        <v>43518</v>
      </c>
      <c r="I14" s="135">
        <v>15716</v>
      </c>
      <c r="J14" s="137">
        <v>27802</v>
      </c>
      <c r="K14" s="138">
        <v>60.870232286967997</v>
      </c>
      <c r="L14" s="139">
        <v>86.087319824524755</v>
      </c>
      <c r="M14" s="140">
        <v>56.528307316020431</v>
      </c>
    </row>
    <row r="15" spans="1:13" s="133" customFormat="1" ht="13.15" customHeight="1" x14ac:dyDescent="0.2">
      <c r="A15" s="134" t="s">
        <v>48</v>
      </c>
      <c r="B15" s="135">
        <v>66940</v>
      </c>
      <c r="C15" s="135">
        <v>27849</v>
      </c>
      <c r="D15" s="135">
        <v>39091</v>
      </c>
      <c r="E15" s="136">
        <v>11674</v>
      </c>
      <c r="F15" s="136">
        <v>5418</v>
      </c>
      <c r="G15" s="136">
        <v>6256</v>
      </c>
      <c r="H15" s="135">
        <v>55266</v>
      </c>
      <c r="I15" s="135">
        <v>22431</v>
      </c>
      <c r="J15" s="137">
        <v>32835</v>
      </c>
      <c r="K15" s="138">
        <v>71.241462229157605</v>
      </c>
      <c r="L15" s="139">
        <v>86.60485933503837</v>
      </c>
      <c r="M15" s="140">
        <v>68.314298766560071</v>
      </c>
    </row>
    <row r="16" spans="1:13" s="133" customFormat="1" ht="13.15" customHeight="1" x14ac:dyDescent="0.2">
      <c r="A16" s="134" t="s">
        <v>49</v>
      </c>
      <c r="B16" s="135">
        <v>30588</v>
      </c>
      <c r="C16" s="135">
        <v>12678</v>
      </c>
      <c r="D16" s="135">
        <v>17910</v>
      </c>
      <c r="E16" s="136">
        <v>4867</v>
      </c>
      <c r="F16" s="136">
        <v>2397</v>
      </c>
      <c r="G16" s="136">
        <v>2470</v>
      </c>
      <c r="H16" s="135">
        <v>25721</v>
      </c>
      <c r="I16" s="135">
        <v>10281</v>
      </c>
      <c r="J16" s="137">
        <v>15440</v>
      </c>
      <c r="K16" s="138">
        <v>70.787269681742046</v>
      </c>
      <c r="L16" s="139">
        <v>97.044534412955457</v>
      </c>
      <c r="M16" s="140">
        <v>66.586787564766837</v>
      </c>
    </row>
    <row r="17" spans="1:13" s="133" customFormat="1" ht="13.15" customHeight="1" x14ac:dyDescent="0.2">
      <c r="A17" s="134" t="s">
        <v>50</v>
      </c>
      <c r="B17" s="135">
        <v>35158</v>
      </c>
      <c r="C17" s="135">
        <v>11933</v>
      </c>
      <c r="D17" s="135">
        <v>23225</v>
      </c>
      <c r="E17" s="136">
        <v>6567</v>
      </c>
      <c r="F17" s="136">
        <v>2760</v>
      </c>
      <c r="G17" s="136">
        <v>3807</v>
      </c>
      <c r="H17" s="135">
        <v>28591</v>
      </c>
      <c r="I17" s="135">
        <v>9173</v>
      </c>
      <c r="J17" s="137">
        <v>19418</v>
      </c>
      <c r="K17" s="138">
        <v>51.379978471474708</v>
      </c>
      <c r="L17" s="139">
        <v>72.498029944838464</v>
      </c>
      <c r="M17" s="140">
        <v>47.239674528787724</v>
      </c>
    </row>
    <row r="18" spans="1:13" s="133" customFormat="1" ht="13.15" customHeight="1" x14ac:dyDescent="0.2">
      <c r="A18" s="134" t="s">
        <v>51</v>
      </c>
      <c r="B18" s="135">
        <v>108729</v>
      </c>
      <c r="C18" s="135">
        <v>42547</v>
      </c>
      <c r="D18" s="135">
        <v>66182</v>
      </c>
      <c r="E18" s="136">
        <v>14503</v>
      </c>
      <c r="F18" s="136">
        <v>6928</v>
      </c>
      <c r="G18" s="136">
        <v>7575</v>
      </c>
      <c r="H18" s="135">
        <v>94226</v>
      </c>
      <c r="I18" s="135">
        <v>35619</v>
      </c>
      <c r="J18" s="137">
        <v>58607</v>
      </c>
      <c r="K18" s="138">
        <v>64.287872835514193</v>
      </c>
      <c r="L18" s="139">
        <v>91.45874587458745</v>
      </c>
      <c r="M18" s="140">
        <v>60.776016516798336</v>
      </c>
    </row>
    <row r="19" spans="1:13" s="133" customFormat="1" ht="13.15" customHeight="1" x14ac:dyDescent="0.2">
      <c r="A19" s="141" t="s">
        <v>52</v>
      </c>
      <c r="B19" s="142">
        <v>146339</v>
      </c>
      <c r="C19" s="142">
        <v>54811</v>
      </c>
      <c r="D19" s="142">
        <v>91528</v>
      </c>
      <c r="E19" s="143">
        <v>23826</v>
      </c>
      <c r="F19" s="143">
        <v>11101</v>
      </c>
      <c r="G19" s="143">
        <v>12725</v>
      </c>
      <c r="H19" s="142">
        <v>122513</v>
      </c>
      <c r="I19" s="142">
        <v>43710</v>
      </c>
      <c r="J19" s="144">
        <v>78803</v>
      </c>
      <c r="K19" s="145">
        <v>59.884406957433789</v>
      </c>
      <c r="L19" s="146">
        <v>87.237721021611009</v>
      </c>
      <c r="M19" s="147">
        <v>55.467431442965363</v>
      </c>
    </row>
    <row r="20" spans="1:13" s="133" customFormat="1" ht="13.15" customHeight="1" x14ac:dyDescent="0.2">
      <c r="A20" s="148" t="s">
        <v>53</v>
      </c>
      <c r="B20" s="149">
        <v>592611</v>
      </c>
      <c r="C20" s="149">
        <v>227432</v>
      </c>
      <c r="D20" s="149">
        <v>365179</v>
      </c>
      <c r="E20" s="150">
        <v>92562</v>
      </c>
      <c r="F20" s="150">
        <v>43072</v>
      </c>
      <c r="G20" s="150">
        <v>49490</v>
      </c>
      <c r="H20" s="149">
        <v>500049</v>
      </c>
      <c r="I20" s="149">
        <v>184360</v>
      </c>
      <c r="J20" s="151">
        <v>315689</v>
      </c>
      <c r="K20" s="152">
        <v>62.279594390696069</v>
      </c>
      <c r="L20" s="153">
        <v>87.031723580521316</v>
      </c>
      <c r="M20" s="154">
        <v>58.399247360535213</v>
      </c>
    </row>
    <row r="21" spans="1:13" s="133" customFormat="1" ht="6" customHeight="1" x14ac:dyDescent="0.2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5"/>
      <c r="L21" s="155"/>
      <c r="M21" s="155"/>
    </row>
    <row r="22" spans="1:13" s="133" customFormat="1" ht="13.15" customHeight="1" x14ac:dyDescent="0.2">
      <c r="A22" s="126" t="s">
        <v>54</v>
      </c>
      <c r="B22" s="127">
        <v>6308</v>
      </c>
      <c r="C22" s="127">
        <v>2545</v>
      </c>
      <c r="D22" s="127">
        <v>3763</v>
      </c>
      <c r="E22" s="128">
        <v>1185</v>
      </c>
      <c r="F22" s="128">
        <v>578</v>
      </c>
      <c r="G22" s="128">
        <v>607</v>
      </c>
      <c r="H22" s="127">
        <v>5123</v>
      </c>
      <c r="I22" s="127">
        <v>1967</v>
      </c>
      <c r="J22" s="129">
        <v>3156</v>
      </c>
      <c r="K22" s="130">
        <v>67.632208344406067</v>
      </c>
      <c r="L22" s="131">
        <v>95.222405271828663</v>
      </c>
      <c r="M22" s="132">
        <v>62.325728770595688</v>
      </c>
    </row>
    <row r="23" spans="1:13" s="133" customFormat="1" ht="13.15" customHeight="1" x14ac:dyDescent="0.2">
      <c r="A23" s="134" t="s">
        <v>55</v>
      </c>
      <c r="B23" s="135">
        <v>3923</v>
      </c>
      <c r="C23" s="135">
        <v>1551</v>
      </c>
      <c r="D23" s="135">
        <v>2372</v>
      </c>
      <c r="E23" s="136">
        <v>782</v>
      </c>
      <c r="F23" s="136">
        <v>409</v>
      </c>
      <c r="G23" s="136">
        <v>373</v>
      </c>
      <c r="H23" s="135">
        <v>3141</v>
      </c>
      <c r="I23" s="135">
        <v>1142</v>
      </c>
      <c r="J23" s="137">
        <v>1999</v>
      </c>
      <c r="K23" s="138">
        <v>65.387858347386171</v>
      </c>
      <c r="L23" s="139">
        <v>109.65147453083111</v>
      </c>
      <c r="M23" s="140">
        <v>57.12856428214107</v>
      </c>
    </row>
    <row r="24" spans="1:13" s="133" customFormat="1" ht="13.15" customHeight="1" x14ac:dyDescent="0.2">
      <c r="A24" s="141" t="s">
        <v>56</v>
      </c>
      <c r="B24" s="142">
        <v>38250</v>
      </c>
      <c r="C24" s="142">
        <v>14549</v>
      </c>
      <c r="D24" s="142">
        <v>23701</v>
      </c>
      <c r="E24" s="143">
        <v>6230</v>
      </c>
      <c r="F24" s="143">
        <v>3104</v>
      </c>
      <c r="G24" s="143">
        <v>3126</v>
      </c>
      <c r="H24" s="142">
        <v>32020</v>
      </c>
      <c r="I24" s="142">
        <v>11445</v>
      </c>
      <c r="J24" s="144">
        <v>20575</v>
      </c>
      <c r="K24" s="156">
        <v>61.385595544491792</v>
      </c>
      <c r="L24" s="146">
        <v>99.29622520793346</v>
      </c>
      <c r="M24" s="147">
        <v>55.62575941676792</v>
      </c>
    </row>
    <row r="25" spans="1:13" s="133" customFormat="1" ht="13.15" customHeight="1" x14ac:dyDescent="0.2">
      <c r="A25" s="148" t="s">
        <v>57</v>
      </c>
      <c r="B25" s="149">
        <v>48481</v>
      </c>
      <c r="C25" s="149">
        <v>18645</v>
      </c>
      <c r="D25" s="149">
        <v>29836</v>
      </c>
      <c r="E25" s="150">
        <v>8197</v>
      </c>
      <c r="F25" s="150">
        <v>4091</v>
      </c>
      <c r="G25" s="150">
        <v>4106</v>
      </c>
      <c r="H25" s="149">
        <v>40284</v>
      </c>
      <c r="I25" s="149">
        <v>14554</v>
      </c>
      <c r="J25" s="151">
        <v>25730</v>
      </c>
      <c r="K25" s="152">
        <v>62.49162086070519</v>
      </c>
      <c r="L25" s="153">
        <v>99.634680954700443</v>
      </c>
      <c r="M25" s="154">
        <v>56.564321803342402</v>
      </c>
    </row>
    <row r="26" spans="1:13" s="133" customFormat="1" ht="6" customHeight="1" x14ac:dyDescent="0.2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57"/>
      <c r="L26" s="157"/>
      <c r="M26" s="157"/>
    </row>
    <row r="27" spans="1:13" s="133" customFormat="1" ht="13.15" customHeight="1" x14ac:dyDescent="0.2">
      <c r="A27" s="148" t="s">
        <v>58</v>
      </c>
      <c r="B27" s="149">
        <v>48298</v>
      </c>
      <c r="C27" s="149">
        <v>19781</v>
      </c>
      <c r="D27" s="149">
        <v>28517</v>
      </c>
      <c r="E27" s="150">
        <v>6348</v>
      </c>
      <c r="F27" s="150">
        <v>3098</v>
      </c>
      <c r="G27" s="150">
        <v>3250</v>
      </c>
      <c r="H27" s="149">
        <v>41950</v>
      </c>
      <c r="I27" s="149">
        <v>16683</v>
      </c>
      <c r="J27" s="151">
        <v>25267</v>
      </c>
      <c r="K27" s="152">
        <v>69.36564154714732</v>
      </c>
      <c r="L27" s="153">
        <v>95.323076923076925</v>
      </c>
      <c r="M27" s="154">
        <v>66.026833419084184</v>
      </c>
    </row>
    <row r="28" spans="1:13" s="133" customFormat="1" ht="6" customHeight="1" x14ac:dyDescent="0.2">
      <c r="A28" s="122"/>
      <c r="B28" s="123"/>
      <c r="C28" s="123"/>
      <c r="D28" s="123"/>
      <c r="E28" s="123"/>
      <c r="F28" s="123"/>
      <c r="G28" s="123"/>
      <c r="H28" s="123"/>
      <c r="I28" s="123"/>
      <c r="J28" s="123"/>
      <c r="K28" s="157"/>
      <c r="L28" s="157"/>
      <c r="M28" s="157"/>
    </row>
    <row r="29" spans="1:13" s="133" customFormat="1" ht="13.15" customHeight="1" x14ac:dyDescent="0.2">
      <c r="A29" s="148" t="s">
        <v>59</v>
      </c>
      <c r="B29" s="149">
        <v>25968</v>
      </c>
      <c r="C29" s="149">
        <v>11184</v>
      </c>
      <c r="D29" s="149">
        <v>14784</v>
      </c>
      <c r="E29" s="150">
        <v>4246</v>
      </c>
      <c r="F29" s="150">
        <v>2126</v>
      </c>
      <c r="G29" s="150">
        <v>2120</v>
      </c>
      <c r="H29" s="149">
        <v>21722</v>
      </c>
      <c r="I29" s="149">
        <v>9058</v>
      </c>
      <c r="J29" s="151">
        <v>12664</v>
      </c>
      <c r="K29" s="152">
        <v>75.649350649350637</v>
      </c>
      <c r="L29" s="153">
        <v>100.28301886792453</v>
      </c>
      <c r="M29" s="154">
        <v>71.525584333543904</v>
      </c>
    </row>
    <row r="30" spans="1:13" s="133" customFormat="1" ht="6" customHeight="1" x14ac:dyDescent="0.2">
      <c r="A30" s="122"/>
      <c r="B30" s="123"/>
      <c r="C30" s="123"/>
      <c r="D30" s="123"/>
      <c r="E30" s="123"/>
      <c r="F30" s="123"/>
      <c r="G30" s="123"/>
      <c r="H30" s="123"/>
      <c r="I30" s="123"/>
      <c r="J30" s="123"/>
      <c r="K30" s="157"/>
      <c r="L30" s="157"/>
      <c r="M30" s="157"/>
    </row>
    <row r="31" spans="1:13" s="133" customFormat="1" ht="13.15" customHeight="1" x14ac:dyDescent="0.2">
      <c r="A31" s="126" t="s">
        <v>60</v>
      </c>
      <c r="B31" s="127">
        <v>78250</v>
      </c>
      <c r="C31" s="127">
        <v>32789</v>
      </c>
      <c r="D31" s="127">
        <v>45461</v>
      </c>
      <c r="E31" s="128">
        <v>9374</v>
      </c>
      <c r="F31" s="128">
        <v>4449</v>
      </c>
      <c r="G31" s="128">
        <v>4925</v>
      </c>
      <c r="H31" s="127">
        <v>68876</v>
      </c>
      <c r="I31" s="127">
        <v>28340</v>
      </c>
      <c r="J31" s="129">
        <v>40536</v>
      </c>
      <c r="K31" s="130">
        <v>72.125558170739751</v>
      </c>
      <c r="L31" s="131">
        <v>90.335025380710661</v>
      </c>
      <c r="M31" s="132">
        <v>69.913163607657395</v>
      </c>
    </row>
    <row r="32" spans="1:13" s="133" customFormat="1" ht="13.15" customHeight="1" x14ac:dyDescent="0.2">
      <c r="A32" s="158" t="s">
        <v>61</v>
      </c>
      <c r="B32" s="142">
        <v>71965</v>
      </c>
      <c r="C32" s="142">
        <v>29951</v>
      </c>
      <c r="D32" s="142">
        <v>42014</v>
      </c>
      <c r="E32" s="143">
        <v>8278</v>
      </c>
      <c r="F32" s="143">
        <v>3887</v>
      </c>
      <c r="G32" s="143">
        <v>4391</v>
      </c>
      <c r="H32" s="142">
        <v>63687</v>
      </c>
      <c r="I32" s="142">
        <v>26064</v>
      </c>
      <c r="J32" s="144">
        <v>37623</v>
      </c>
      <c r="K32" s="138">
        <v>71.288142047888797</v>
      </c>
      <c r="L32" s="139">
        <v>88.52197677066728</v>
      </c>
      <c r="M32" s="140">
        <v>69.276772187225902</v>
      </c>
    </row>
    <row r="33" spans="1:13" s="133" customFormat="1" ht="13.15" customHeight="1" x14ac:dyDescent="0.2">
      <c r="A33" s="148" t="s">
        <v>62</v>
      </c>
      <c r="B33" s="149">
        <v>150215</v>
      </c>
      <c r="C33" s="149">
        <v>62740</v>
      </c>
      <c r="D33" s="149">
        <v>87475</v>
      </c>
      <c r="E33" s="150">
        <v>17652</v>
      </c>
      <c r="F33" s="150">
        <v>8336</v>
      </c>
      <c r="G33" s="150">
        <v>9316</v>
      </c>
      <c r="H33" s="149">
        <v>132563</v>
      </c>
      <c r="I33" s="149">
        <v>54404</v>
      </c>
      <c r="J33" s="151">
        <v>78159</v>
      </c>
      <c r="K33" s="152">
        <v>71.7233495284367</v>
      </c>
      <c r="L33" s="153">
        <v>89.48046371833405</v>
      </c>
      <c r="M33" s="154">
        <v>69.606827108842225</v>
      </c>
    </row>
    <row r="34" spans="1:13" s="133" customFormat="1" ht="6" customHeight="1" x14ac:dyDescent="0.2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7"/>
      <c r="L34" s="157"/>
      <c r="M34" s="157"/>
    </row>
    <row r="35" spans="1:13" s="133" customFormat="1" ht="13.15" customHeight="1" x14ac:dyDescent="0.2">
      <c r="A35" s="148" t="s">
        <v>63</v>
      </c>
      <c r="B35" s="149">
        <v>27156</v>
      </c>
      <c r="C35" s="149">
        <v>11155</v>
      </c>
      <c r="D35" s="149">
        <v>16001</v>
      </c>
      <c r="E35" s="150">
        <v>3648</v>
      </c>
      <c r="F35" s="150">
        <v>1824</v>
      </c>
      <c r="G35" s="150">
        <v>1824</v>
      </c>
      <c r="H35" s="149">
        <v>23508</v>
      </c>
      <c r="I35" s="149">
        <v>9331</v>
      </c>
      <c r="J35" s="151">
        <v>14177</v>
      </c>
      <c r="K35" s="152">
        <v>69.714392850446842</v>
      </c>
      <c r="L35" s="153">
        <v>100</v>
      </c>
      <c r="M35" s="154">
        <v>65.817874021302117</v>
      </c>
    </row>
    <row r="36" spans="1:13" s="133" customFormat="1" ht="6" customHeight="1" x14ac:dyDescent="0.2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57"/>
      <c r="L36" s="157"/>
      <c r="M36" s="157"/>
    </row>
    <row r="37" spans="1:13" s="133" customFormat="1" ht="13.15" customHeight="1" x14ac:dyDescent="0.2">
      <c r="A37" s="126" t="s">
        <v>64</v>
      </c>
      <c r="B37" s="127">
        <v>20853</v>
      </c>
      <c r="C37" s="127">
        <v>6993</v>
      </c>
      <c r="D37" s="127">
        <v>13860</v>
      </c>
      <c r="E37" s="128">
        <v>3008</v>
      </c>
      <c r="F37" s="128">
        <v>1379</v>
      </c>
      <c r="G37" s="128">
        <v>1629</v>
      </c>
      <c r="H37" s="127">
        <v>17845</v>
      </c>
      <c r="I37" s="127">
        <v>5614</v>
      </c>
      <c r="J37" s="129">
        <v>12231</v>
      </c>
      <c r="K37" s="130">
        <v>50.454545454545453</v>
      </c>
      <c r="L37" s="131">
        <v>84.653161448741557</v>
      </c>
      <c r="M37" s="132">
        <v>45.899762897555391</v>
      </c>
    </row>
    <row r="38" spans="1:13" s="133" customFormat="1" ht="13.15" customHeight="1" x14ac:dyDescent="0.2">
      <c r="A38" s="134" t="s">
        <v>65</v>
      </c>
      <c r="B38" s="135">
        <v>31033</v>
      </c>
      <c r="C38" s="135">
        <v>10076</v>
      </c>
      <c r="D38" s="135">
        <v>20957</v>
      </c>
      <c r="E38" s="136">
        <v>4634</v>
      </c>
      <c r="F38" s="136">
        <v>2052</v>
      </c>
      <c r="G38" s="136">
        <v>2582</v>
      </c>
      <c r="H38" s="135">
        <v>26399</v>
      </c>
      <c r="I38" s="135">
        <v>8024</v>
      </c>
      <c r="J38" s="137">
        <v>18375</v>
      </c>
      <c r="K38" s="138">
        <v>48.079400677577901</v>
      </c>
      <c r="L38" s="139">
        <v>79.473276529821845</v>
      </c>
      <c r="M38" s="140">
        <v>43.668027210884354</v>
      </c>
    </row>
    <row r="39" spans="1:13" s="133" customFormat="1" ht="13.15" customHeight="1" x14ac:dyDescent="0.2">
      <c r="A39" s="134" t="s">
        <v>66</v>
      </c>
      <c r="B39" s="135">
        <v>8379</v>
      </c>
      <c r="C39" s="135">
        <v>3103</v>
      </c>
      <c r="D39" s="135">
        <v>5276</v>
      </c>
      <c r="E39" s="136">
        <v>1217</v>
      </c>
      <c r="F39" s="136">
        <v>564</v>
      </c>
      <c r="G39" s="136">
        <v>653</v>
      </c>
      <c r="H39" s="135">
        <v>7162</v>
      </c>
      <c r="I39" s="135">
        <v>2539</v>
      </c>
      <c r="J39" s="137">
        <v>4623</v>
      </c>
      <c r="K39" s="138">
        <v>58.81349507202426</v>
      </c>
      <c r="L39" s="139">
        <v>86.370597243491574</v>
      </c>
      <c r="M39" s="140">
        <v>54.921046939216957</v>
      </c>
    </row>
    <row r="40" spans="1:13" s="133" customFormat="1" ht="13.15" customHeight="1" x14ac:dyDescent="0.2">
      <c r="A40" s="134" t="s">
        <v>67</v>
      </c>
      <c r="B40" s="135">
        <v>11910</v>
      </c>
      <c r="C40" s="135">
        <v>4600</v>
      </c>
      <c r="D40" s="135">
        <v>7310</v>
      </c>
      <c r="E40" s="136">
        <v>1680</v>
      </c>
      <c r="F40" s="136">
        <v>841</v>
      </c>
      <c r="G40" s="136">
        <v>839</v>
      </c>
      <c r="H40" s="135">
        <v>10230</v>
      </c>
      <c r="I40" s="135">
        <v>3759</v>
      </c>
      <c r="J40" s="137">
        <v>6471</v>
      </c>
      <c r="K40" s="138">
        <v>62.927496580027366</v>
      </c>
      <c r="L40" s="139">
        <v>100.238379022646</v>
      </c>
      <c r="M40" s="140">
        <v>58.089939731108018</v>
      </c>
    </row>
    <row r="41" spans="1:13" s="133" customFormat="1" ht="13.15" customHeight="1" x14ac:dyDescent="0.2">
      <c r="A41" s="141" t="s">
        <v>68</v>
      </c>
      <c r="B41" s="142">
        <v>43924</v>
      </c>
      <c r="C41" s="142">
        <v>15296</v>
      </c>
      <c r="D41" s="142">
        <v>28628</v>
      </c>
      <c r="E41" s="143">
        <v>5809</v>
      </c>
      <c r="F41" s="143">
        <v>2697</v>
      </c>
      <c r="G41" s="143">
        <v>3112</v>
      </c>
      <c r="H41" s="142">
        <v>38115</v>
      </c>
      <c r="I41" s="142">
        <v>12599</v>
      </c>
      <c r="J41" s="144">
        <v>25516</v>
      </c>
      <c r="K41" s="145">
        <v>53.430208187788175</v>
      </c>
      <c r="L41" s="146">
        <v>86.664524421593825</v>
      </c>
      <c r="M41" s="147">
        <v>49.376861577049695</v>
      </c>
    </row>
    <row r="42" spans="1:13" s="133" customFormat="1" ht="13.15" customHeight="1" x14ac:dyDescent="0.2">
      <c r="A42" s="148" t="s">
        <v>69</v>
      </c>
      <c r="B42" s="149">
        <v>116099</v>
      </c>
      <c r="C42" s="149">
        <v>40068</v>
      </c>
      <c r="D42" s="149">
        <v>76031</v>
      </c>
      <c r="E42" s="150">
        <v>16348</v>
      </c>
      <c r="F42" s="150">
        <v>7533</v>
      </c>
      <c r="G42" s="150">
        <v>8815</v>
      </c>
      <c r="H42" s="149">
        <v>99751</v>
      </c>
      <c r="I42" s="149">
        <v>32535</v>
      </c>
      <c r="J42" s="151">
        <v>67216</v>
      </c>
      <c r="K42" s="152">
        <v>52.699556759742741</v>
      </c>
      <c r="L42" s="153">
        <v>85.456608054452644</v>
      </c>
      <c r="M42" s="154">
        <v>48.403653891930496</v>
      </c>
    </row>
    <row r="43" spans="1:13" s="133" customFormat="1" ht="6" customHeight="1" x14ac:dyDescent="0.2">
      <c r="A43" s="122"/>
      <c r="B43" s="123"/>
      <c r="C43" s="123"/>
      <c r="D43" s="123"/>
      <c r="E43" s="123"/>
      <c r="F43" s="123"/>
      <c r="G43" s="123"/>
      <c r="H43" s="123"/>
      <c r="I43" s="123"/>
      <c r="J43" s="123"/>
      <c r="K43" s="157"/>
      <c r="L43" s="157"/>
      <c r="M43" s="157"/>
    </row>
    <row r="44" spans="1:13" s="133" customFormat="1" ht="13.15" customHeight="1" x14ac:dyDescent="0.2">
      <c r="A44" s="126" t="s">
        <v>70</v>
      </c>
      <c r="B44" s="127">
        <v>7780</v>
      </c>
      <c r="C44" s="127">
        <v>3049</v>
      </c>
      <c r="D44" s="127">
        <v>4731</v>
      </c>
      <c r="E44" s="128">
        <v>1040</v>
      </c>
      <c r="F44" s="128">
        <v>499</v>
      </c>
      <c r="G44" s="128">
        <v>541</v>
      </c>
      <c r="H44" s="127">
        <v>6740</v>
      </c>
      <c r="I44" s="127">
        <v>2550</v>
      </c>
      <c r="J44" s="129">
        <v>4190</v>
      </c>
      <c r="K44" s="130">
        <v>64.447262735151128</v>
      </c>
      <c r="L44" s="131">
        <v>92.236598890942702</v>
      </c>
      <c r="M44" s="132">
        <v>60.859188544152744</v>
      </c>
    </row>
    <row r="45" spans="1:13" s="133" customFormat="1" ht="13.15" customHeight="1" x14ac:dyDescent="0.2">
      <c r="A45" s="134" t="s">
        <v>71</v>
      </c>
      <c r="B45" s="135">
        <v>12854</v>
      </c>
      <c r="C45" s="135">
        <v>5038</v>
      </c>
      <c r="D45" s="135">
        <v>7816</v>
      </c>
      <c r="E45" s="136">
        <v>1881</v>
      </c>
      <c r="F45" s="136">
        <v>964</v>
      </c>
      <c r="G45" s="136">
        <v>917</v>
      </c>
      <c r="H45" s="135">
        <v>10973</v>
      </c>
      <c r="I45" s="135">
        <v>4074</v>
      </c>
      <c r="J45" s="137">
        <v>6899</v>
      </c>
      <c r="K45" s="138">
        <v>64.457523029682704</v>
      </c>
      <c r="L45" s="139">
        <v>105.12540894220284</v>
      </c>
      <c r="M45" s="140">
        <v>59.052036527032904</v>
      </c>
    </row>
    <row r="46" spans="1:13" s="133" customFormat="1" ht="13.15" customHeight="1" x14ac:dyDescent="0.2">
      <c r="A46" s="134" t="s">
        <v>72</v>
      </c>
      <c r="B46" s="135">
        <v>19827</v>
      </c>
      <c r="C46" s="135">
        <v>7892</v>
      </c>
      <c r="D46" s="135">
        <v>11935</v>
      </c>
      <c r="E46" s="136">
        <v>2713</v>
      </c>
      <c r="F46" s="136">
        <v>1304</v>
      </c>
      <c r="G46" s="136">
        <v>1409</v>
      </c>
      <c r="H46" s="135">
        <v>17114</v>
      </c>
      <c r="I46" s="135">
        <v>6588</v>
      </c>
      <c r="J46" s="137">
        <v>10526</v>
      </c>
      <c r="K46" s="138">
        <v>66.124842899036452</v>
      </c>
      <c r="L46" s="139">
        <v>92.547906316536555</v>
      </c>
      <c r="M46" s="140">
        <v>62.58787763632909</v>
      </c>
    </row>
    <row r="47" spans="1:13" s="133" customFormat="1" ht="13.15" customHeight="1" x14ac:dyDescent="0.2">
      <c r="A47" s="134" t="s">
        <v>73</v>
      </c>
      <c r="B47" s="135">
        <v>5909</v>
      </c>
      <c r="C47" s="135">
        <v>2365</v>
      </c>
      <c r="D47" s="135">
        <v>3544</v>
      </c>
      <c r="E47" s="136">
        <v>1056</v>
      </c>
      <c r="F47" s="136">
        <v>491</v>
      </c>
      <c r="G47" s="136">
        <v>565</v>
      </c>
      <c r="H47" s="135">
        <v>4853</v>
      </c>
      <c r="I47" s="135">
        <v>1874</v>
      </c>
      <c r="J47" s="137">
        <v>2979</v>
      </c>
      <c r="K47" s="138">
        <v>66.732505643340858</v>
      </c>
      <c r="L47" s="139">
        <v>86.902654867256629</v>
      </c>
      <c r="M47" s="140">
        <v>62.907015777106409</v>
      </c>
    </row>
    <row r="48" spans="1:13" s="133" customFormat="1" ht="13.15" customHeight="1" x14ac:dyDescent="0.2">
      <c r="A48" s="134" t="s">
        <v>74</v>
      </c>
      <c r="B48" s="135">
        <v>15737</v>
      </c>
      <c r="C48" s="135">
        <v>6034</v>
      </c>
      <c r="D48" s="135">
        <v>9703</v>
      </c>
      <c r="E48" s="136">
        <v>2524</v>
      </c>
      <c r="F48" s="136">
        <v>1169</v>
      </c>
      <c r="G48" s="136">
        <v>1355</v>
      </c>
      <c r="H48" s="135">
        <v>13213</v>
      </c>
      <c r="I48" s="135">
        <v>4865</v>
      </c>
      <c r="J48" s="137">
        <v>8348</v>
      </c>
      <c r="K48" s="138">
        <v>62.186952488920952</v>
      </c>
      <c r="L48" s="139">
        <v>86.273062730627302</v>
      </c>
      <c r="M48" s="140">
        <v>58.277431720172501</v>
      </c>
    </row>
    <row r="49" spans="1:13" s="133" customFormat="1" ht="13.15" customHeight="1" x14ac:dyDescent="0.2">
      <c r="A49" s="134" t="s">
        <v>75</v>
      </c>
      <c r="B49" s="135">
        <v>4485</v>
      </c>
      <c r="C49" s="135">
        <v>1770</v>
      </c>
      <c r="D49" s="135">
        <v>2715</v>
      </c>
      <c r="E49" s="136">
        <v>672</v>
      </c>
      <c r="F49" s="136">
        <v>326</v>
      </c>
      <c r="G49" s="136">
        <v>346</v>
      </c>
      <c r="H49" s="135">
        <v>3813</v>
      </c>
      <c r="I49" s="135">
        <v>1444</v>
      </c>
      <c r="J49" s="137">
        <v>2369</v>
      </c>
      <c r="K49" s="138">
        <v>65.193370165745861</v>
      </c>
      <c r="L49" s="139">
        <v>94.219653179190757</v>
      </c>
      <c r="M49" s="140">
        <v>60.95398902490502</v>
      </c>
    </row>
    <row r="50" spans="1:13" s="133" customFormat="1" ht="13.15" customHeight="1" x14ac:dyDescent="0.2">
      <c r="A50" s="134" t="s">
        <v>76</v>
      </c>
      <c r="B50" s="135">
        <v>2411</v>
      </c>
      <c r="C50" s="135">
        <v>1057</v>
      </c>
      <c r="D50" s="135">
        <v>1354</v>
      </c>
      <c r="E50" s="136">
        <v>444</v>
      </c>
      <c r="F50" s="136">
        <v>245</v>
      </c>
      <c r="G50" s="136">
        <v>199</v>
      </c>
      <c r="H50" s="135">
        <v>1967</v>
      </c>
      <c r="I50" s="135">
        <v>812</v>
      </c>
      <c r="J50" s="137">
        <v>1155</v>
      </c>
      <c r="K50" s="138">
        <v>78.064992614475628</v>
      </c>
      <c r="L50" s="139">
        <v>123.11557788944722</v>
      </c>
      <c r="M50" s="140">
        <v>70.303030303030297</v>
      </c>
    </row>
    <row r="51" spans="1:13" s="133" customFormat="1" ht="13.15" customHeight="1" x14ac:dyDescent="0.2">
      <c r="A51" s="134" t="s">
        <v>77</v>
      </c>
      <c r="B51" s="135">
        <v>21348</v>
      </c>
      <c r="C51" s="135">
        <v>8133</v>
      </c>
      <c r="D51" s="135">
        <v>13215</v>
      </c>
      <c r="E51" s="136">
        <v>3411</v>
      </c>
      <c r="F51" s="136">
        <v>1534</v>
      </c>
      <c r="G51" s="136">
        <v>1877</v>
      </c>
      <c r="H51" s="135">
        <v>17937</v>
      </c>
      <c r="I51" s="135">
        <v>6599</v>
      </c>
      <c r="J51" s="137">
        <v>11338</v>
      </c>
      <c r="K51" s="138">
        <v>61.543700340522136</v>
      </c>
      <c r="L51" s="139">
        <v>81.726158763985083</v>
      </c>
      <c r="M51" s="140">
        <v>58.202504850943726</v>
      </c>
    </row>
    <row r="52" spans="1:13" s="133" customFormat="1" ht="13.15" customHeight="1" x14ac:dyDescent="0.2">
      <c r="A52" s="141" t="s">
        <v>78</v>
      </c>
      <c r="B52" s="142">
        <v>7828</v>
      </c>
      <c r="C52" s="142">
        <v>3149</v>
      </c>
      <c r="D52" s="142">
        <v>4679</v>
      </c>
      <c r="E52" s="143">
        <v>1074</v>
      </c>
      <c r="F52" s="143">
        <v>504</v>
      </c>
      <c r="G52" s="143">
        <v>570</v>
      </c>
      <c r="H52" s="142">
        <v>6754</v>
      </c>
      <c r="I52" s="142">
        <v>2645</v>
      </c>
      <c r="J52" s="144">
        <v>4109</v>
      </c>
      <c r="K52" s="145">
        <v>67.300705278905752</v>
      </c>
      <c r="L52" s="146">
        <v>88.421052631578945</v>
      </c>
      <c r="M52" s="147">
        <v>64.370893161353123</v>
      </c>
    </row>
    <row r="53" spans="1:13" s="133" customFormat="1" ht="13.15" customHeight="1" x14ac:dyDescent="0.2">
      <c r="A53" s="148" t="s">
        <v>79</v>
      </c>
      <c r="B53" s="149">
        <v>98179</v>
      </c>
      <c r="C53" s="149">
        <v>38487</v>
      </c>
      <c r="D53" s="149">
        <v>59692</v>
      </c>
      <c r="E53" s="150">
        <v>14815</v>
      </c>
      <c r="F53" s="150">
        <v>7036</v>
      </c>
      <c r="G53" s="150">
        <v>7779</v>
      </c>
      <c r="H53" s="149">
        <v>83364</v>
      </c>
      <c r="I53" s="149">
        <v>31451</v>
      </c>
      <c r="J53" s="151">
        <v>51913</v>
      </c>
      <c r="K53" s="152">
        <v>64.475976680292163</v>
      </c>
      <c r="L53" s="153">
        <v>90.448643784548139</v>
      </c>
      <c r="M53" s="154">
        <v>60.58405409049756</v>
      </c>
    </row>
    <row r="54" spans="1:13" s="133" customFormat="1" ht="6" customHeight="1" x14ac:dyDescent="0.2">
      <c r="A54" s="122"/>
      <c r="B54" s="123"/>
      <c r="C54" s="123"/>
      <c r="D54" s="123"/>
      <c r="E54" s="123"/>
      <c r="F54" s="123"/>
      <c r="G54" s="123"/>
      <c r="H54" s="123"/>
      <c r="I54" s="123"/>
      <c r="J54" s="123"/>
      <c r="K54" s="157"/>
      <c r="L54" s="157"/>
      <c r="M54" s="157"/>
    </row>
    <row r="55" spans="1:13" s="133" customFormat="1" ht="13.15" customHeight="1" x14ac:dyDescent="0.2">
      <c r="A55" s="126" t="s">
        <v>80</v>
      </c>
      <c r="B55" s="127">
        <v>245775</v>
      </c>
      <c r="C55" s="127">
        <v>102397</v>
      </c>
      <c r="D55" s="127">
        <v>143378</v>
      </c>
      <c r="E55" s="128">
        <v>32629</v>
      </c>
      <c r="F55" s="128">
        <v>15897</v>
      </c>
      <c r="G55" s="128">
        <v>16732</v>
      </c>
      <c r="H55" s="127">
        <v>213146</v>
      </c>
      <c r="I55" s="127">
        <v>86500</v>
      </c>
      <c r="J55" s="129">
        <v>126646</v>
      </c>
      <c r="K55" s="130">
        <v>71.417511752151654</v>
      </c>
      <c r="L55" s="131">
        <v>95.009562514941422</v>
      </c>
      <c r="M55" s="132">
        <v>68.300617469166028</v>
      </c>
    </row>
    <row r="56" spans="1:13" s="133" customFormat="1" ht="13.15" customHeight="1" x14ac:dyDescent="0.2">
      <c r="A56" s="134" t="s">
        <v>81</v>
      </c>
      <c r="B56" s="135">
        <v>28080</v>
      </c>
      <c r="C56" s="135">
        <v>11819</v>
      </c>
      <c r="D56" s="135">
        <v>16261</v>
      </c>
      <c r="E56" s="136">
        <v>3980</v>
      </c>
      <c r="F56" s="136">
        <v>1934</v>
      </c>
      <c r="G56" s="136">
        <v>2046</v>
      </c>
      <c r="H56" s="135">
        <v>24100</v>
      </c>
      <c r="I56" s="135">
        <v>9885</v>
      </c>
      <c r="J56" s="137">
        <v>14215</v>
      </c>
      <c r="K56" s="138">
        <v>72.68310681999877</v>
      </c>
      <c r="L56" s="139">
        <v>94.525904203323563</v>
      </c>
      <c r="M56" s="140">
        <v>69.539219134716845</v>
      </c>
    </row>
    <row r="57" spans="1:13" s="133" customFormat="1" ht="13.15" customHeight="1" x14ac:dyDescent="0.2">
      <c r="A57" s="134" t="s">
        <v>82</v>
      </c>
      <c r="B57" s="135">
        <v>15770</v>
      </c>
      <c r="C57" s="135">
        <v>6361</v>
      </c>
      <c r="D57" s="135">
        <v>9409</v>
      </c>
      <c r="E57" s="136">
        <v>2632</v>
      </c>
      <c r="F57" s="136">
        <v>1233</v>
      </c>
      <c r="G57" s="136">
        <v>1399</v>
      </c>
      <c r="H57" s="135">
        <v>13138</v>
      </c>
      <c r="I57" s="135">
        <v>5128</v>
      </c>
      <c r="J57" s="137">
        <v>8010</v>
      </c>
      <c r="K57" s="138">
        <v>67.60548411095759</v>
      </c>
      <c r="L57" s="139">
        <v>88.134381701215162</v>
      </c>
      <c r="M57" s="140">
        <v>64.01997503121099</v>
      </c>
    </row>
    <row r="58" spans="1:13" s="133" customFormat="1" ht="13.15" customHeight="1" x14ac:dyDescent="0.2">
      <c r="A58" s="141" t="s">
        <v>83</v>
      </c>
      <c r="B58" s="142">
        <v>37740</v>
      </c>
      <c r="C58" s="142">
        <v>15361</v>
      </c>
      <c r="D58" s="142">
        <v>22379</v>
      </c>
      <c r="E58" s="143">
        <v>5062</v>
      </c>
      <c r="F58" s="143">
        <v>2417</v>
      </c>
      <c r="G58" s="143">
        <v>2645</v>
      </c>
      <c r="H58" s="142">
        <v>32678</v>
      </c>
      <c r="I58" s="142">
        <v>12944</v>
      </c>
      <c r="J58" s="144">
        <v>19734</v>
      </c>
      <c r="K58" s="145">
        <v>68.640243085035081</v>
      </c>
      <c r="L58" s="146">
        <v>91.379962192816635</v>
      </c>
      <c r="M58" s="147">
        <v>65.592378635856903</v>
      </c>
    </row>
    <row r="59" spans="1:13" s="133" customFormat="1" ht="13.15" customHeight="1" x14ac:dyDescent="0.2">
      <c r="A59" s="148" t="s">
        <v>84</v>
      </c>
      <c r="B59" s="149">
        <v>327365</v>
      </c>
      <c r="C59" s="149">
        <v>135938</v>
      </c>
      <c r="D59" s="149">
        <v>191427</v>
      </c>
      <c r="E59" s="150">
        <v>44303</v>
      </c>
      <c r="F59" s="150">
        <v>21481</v>
      </c>
      <c r="G59" s="150">
        <v>22822</v>
      </c>
      <c r="H59" s="149">
        <v>283062</v>
      </c>
      <c r="I59" s="149">
        <v>114457</v>
      </c>
      <c r="J59" s="151">
        <v>168605</v>
      </c>
      <c r="K59" s="152">
        <v>71.012971002000754</v>
      </c>
      <c r="L59" s="153">
        <v>94.12409078958899</v>
      </c>
      <c r="M59" s="154">
        <v>67.884700928204978</v>
      </c>
    </row>
    <row r="60" spans="1:13" s="133" customFormat="1" ht="6" customHeight="1" x14ac:dyDescent="0.2">
      <c r="A60" s="122"/>
      <c r="B60" s="123"/>
      <c r="C60" s="123"/>
      <c r="D60" s="123"/>
      <c r="E60" s="123"/>
      <c r="F60" s="123"/>
      <c r="G60" s="123"/>
      <c r="H60" s="123"/>
      <c r="I60" s="123"/>
      <c r="J60" s="123"/>
      <c r="K60" s="157"/>
      <c r="L60" s="157"/>
      <c r="M60" s="157"/>
    </row>
    <row r="61" spans="1:13" s="133" customFormat="1" ht="13.15" customHeight="1" x14ac:dyDescent="0.2">
      <c r="A61" s="126" t="s">
        <v>85</v>
      </c>
      <c r="B61" s="127">
        <v>118334</v>
      </c>
      <c r="C61" s="127">
        <v>46767</v>
      </c>
      <c r="D61" s="127">
        <v>71567</v>
      </c>
      <c r="E61" s="128">
        <v>13333</v>
      </c>
      <c r="F61" s="128">
        <v>6255</v>
      </c>
      <c r="G61" s="128">
        <v>7078</v>
      </c>
      <c r="H61" s="127">
        <v>105001</v>
      </c>
      <c r="I61" s="127">
        <v>40512</v>
      </c>
      <c r="J61" s="129">
        <v>64489</v>
      </c>
      <c r="K61" s="130">
        <v>65.347157209328316</v>
      </c>
      <c r="L61" s="131">
        <v>88.372421588019208</v>
      </c>
      <c r="M61" s="132">
        <v>62.820015816650901</v>
      </c>
    </row>
    <row r="62" spans="1:13" s="133" customFormat="1" ht="13.15" customHeight="1" x14ac:dyDescent="0.2">
      <c r="A62" s="134" t="s">
        <v>86</v>
      </c>
      <c r="B62" s="135">
        <v>31987</v>
      </c>
      <c r="C62" s="135">
        <v>12251</v>
      </c>
      <c r="D62" s="135">
        <v>19736</v>
      </c>
      <c r="E62" s="136">
        <v>4289</v>
      </c>
      <c r="F62" s="136">
        <v>1991</v>
      </c>
      <c r="G62" s="136">
        <v>2298</v>
      </c>
      <c r="H62" s="135">
        <v>27698</v>
      </c>
      <c r="I62" s="135">
        <v>10260</v>
      </c>
      <c r="J62" s="137">
        <v>17438</v>
      </c>
      <c r="K62" s="138">
        <v>62.074381840291849</v>
      </c>
      <c r="L62" s="139">
        <v>86.640557006092251</v>
      </c>
      <c r="M62" s="140">
        <v>58.837022594334208</v>
      </c>
    </row>
    <row r="63" spans="1:13" s="133" customFormat="1" ht="13.15" customHeight="1" x14ac:dyDescent="0.2">
      <c r="A63" s="141" t="s">
        <v>87</v>
      </c>
      <c r="B63" s="142">
        <v>146433</v>
      </c>
      <c r="C63" s="142">
        <v>55995</v>
      </c>
      <c r="D63" s="142">
        <v>90438</v>
      </c>
      <c r="E63" s="143">
        <v>19311</v>
      </c>
      <c r="F63" s="143">
        <v>9126</v>
      </c>
      <c r="G63" s="143">
        <v>10185</v>
      </c>
      <c r="H63" s="142">
        <v>127122</v>
      </c>
      <c r="I63" s="142">
        <v>46869</v>
      </c>
      <c r="J63" s="144">
        <v>80253</v>
      </c>
      <c r="K63" s="145">
        <v>61.915345319445372</v>
      </c>
      <c r="L63" s="146">
        <v>89.602356406480126</v>
      </c>
      <c r="M63" s="147">
        <v>58.401555082053001</v>
      </c>
    </row>
    <row r="64" spans="1:13" s="133" customFormat="1" ht="13.15" customHeight="1" x14ac:dyDescent="0.2">
      <c r="A64" s="148" t="s">
        <v>88</v>
      </c>
      <c r="B64" s="149">
        <v>296754</v>
      </c>
      <c r="C64" s="149">
        <v>115013</v>
      </c>
      <c r="D64" s="149">
        <v>181741</v>
      </c>
      <c r="E64" s="150">
        <v>36933</v>
      </c>
      <c r="F64" s="150">
        <v>17372</v>
      </c>
      <c r="G64" s="150">
        <v>19561</v>
      </c>
      <c r="H64" s="149">
        <v>259821</v>
      </c>
      <c r="I64" s="149">
        <v>97641</v>
      </c>
      <c r="J64" s="151">
        <v>162180</v>
      </c>
      <c r="K64" s="152">
        <v>63.284014063970147</v>
      </c>
      <c r="L64" s="153">
        <v>88.80936557435713</v>
      </c>
      <c r="M64" s="154">
        <v>60.205327413984463</v>
      </c>
    </row>
    <row r="65" spans="1:13" s="133" customFormat="1" ht="6" customHeight="1" x14ac:dyDescent="0.2">
      <c r="A65" s="122"/>
      <c r="B65" s="123"/>
      <c r="C65" s="123"/>
      <c r="D65" s="123"/>
      <c r="E65" s="123"/>
      <c r="F65" s="123"/>
      <c r="G65" s="123"/>
      <c r="H65" s="123"/>
      <c r="I65" s="123"/>
      <c r="J65" s="123"/>
      <c r="K65" s="157"/>
      <c r="L65" s="157"/>
      <c r="M65" s="157"/>
    </row>
    <row r="66" spans="1:13" s="133" customFormat="1" ht="13.15" customHeight="1" x14ac:dyDescent="0.2">
      <c r="A66" s="126" t="s">
        <v>89</v>
      </c>
      <c r="B66" s="127">
        <v>42940</v>
      </c>
      <c r="C66" s="127">
        <v>14497</v>
      </c>
      <c r="D66" s="127">
        <v>28443</v>
      </c>
      <c r="E66" s="128">
        <v>6660</v>
      </c>
      <c r="F66" s="128">
        <v>2899</v>
      </c>
      <c r="G66" s="128">
        <v>3761</v>
      </c>
      <c r="H66" s="127">
        <v>36280</v>
      </c>
      <c r="I66" s="127">
        <v>11598</v>
      </c>
      <c r="J66" s="129">
        <v>24682</v>
      </c>
      <c r="K66" s="130">
        <v>50.9686038744155</v>
      </c>
      <c r="L66" s="131">
        <v>77.08056367987237</v>
      </c>
      <c r="M66" s="132">
        <v>46.989709099748808</v>
      </c>
    </row>
    <row r="67" spans="1:13" s="133" customFormat="1" ht="13.15" customHeight="1" x14ac:dyDescent="0.2">
      <c r="A67" s="141" t="s">
        <v>90</v>
      </c>
      <c r="B67" s="142">
        <v>22019</v>
      </c>
      <c r="C67" s="142">
        <v>8608</v>
      </c>
      <c r="D67" s="142">
        <v>13411</v>
      </c>
      <c r="E67" s="143">
        <v>3446</v>
      </c>
      <c r="F67" s="143">
        <v>1585</v>
      </c>
      <c r="G67" s="143">
        <v>1861</v>
      </c>
      <c r="H67" s="142">
        <v>18573</v>
      </c>
      <c r="I67" s="142">
        <v>7023</v>
      </c>
      <c r="J67" s="144">
        <v>11550</v>
      </c>
      <c r="K67" s="145">
        <v>64.186115875027966</v>
      </c>
      <c r="L67" s="146">
        <v>85.169263836646962</v>
      </c>
      <c r="M67" s="147">
        <v>60.805194805194809</v>
      </c>
    </row>
    <row r="68" spans="1:13" s="133" customFormat="1" ht="13.15" customHeight="1" x14ac:dyDescent="0.2">
      <c r="A68" s="148" t="s">
        <v>91</v>
      </c>
      <c r="B68" s="149">
        <v>64959</v>
      </c>
      <c r="C68" s="149">
        <v>23105</v>
      </c>
      <c r="D68" s="149">
        <v>41854</v>
      </c>
      <c r="E68" s="150">
        <v>10106</v>
      </c>
      <c r="F68" s="150">
        <v>4484</v>
      </c>
      <c r="G68" s="150">
        <v>5622</v>
      </c>
      <c r="H68" s="149">
        <v>54853</v>
      </c>
      <c r="I68" s="149">
        <v>18621</v>
      </c>
      <c r="J68" s="151">
        <v>36232</v>
      </c>
      <c r="K68" s="152">
        <v>55.203803698571221</v>
      </c>
      <c r="L68" s="153">
        <v>79.758093205265041</v>
      </c>
      <c r="M68" s="154">
        <v>51.393795539854267</v>
      </c>
    </row>
    <row r="69" spans="1:13" s="133" customFormat="1" ht="6" customHeight="1" x14ac:dyDescent="0.2">
      <c r="A69" s="122"/>
      <c r="B69" s="123"/>
      <c r="C69" s="123"/>
      <c r="D69" s="123"/>
      <c r="E69" s="123"/>
      <c r="F69" s="123"/>
      <c r="G69" s="123"/>
      <c r="H69" s="123"/>
      <c r="I69" s="123"/>
      <c r="J69" s="123"/>
      <c r="K69" s="157"/>
      <c r="L69" s="157"/>
      <c r="M69" s="157"/>
    </row>
    <row r="70" spans="1:13" s="133" customFormat="1" ht="13.15" customHeight="1" x14ac:dyDescent="0.2">
      <c r="A70" s="126" t="s">
        <v>92</v>
      </c>
      <c r="B70" s="127">
        <v>43595</v>
      </c>
      <c r="C70" s="127">
        <v>17496</v>
      </c>
      <c r="D70" s="127">
        <v>26099</v>
      </c>
      <c r="E70" s="128">
        <v>4531</v>
      </c>
      <c r="F70" s="128">
        <v>2073</v>
      </c>
      <c r="G70" s="128">
        <v>2458</v>
      </c>
      <c r="H70" s="127">
        <v>39064</v>
      </c>
      <c r="I70" s="127">
        <v>15423</v>
      </c>
      <c r="J70" s="129">
        <v>23641</v>
      </c>
      <c r="K70" s="130">
        <v>67.037051228016395</v>
      </c>
      <c r="L70" s="131">
        <v>84.336859235150527</v>
      </c>
      <c r="M70" s="132">
        <v>65.238357091493597</v>
      </c>
    </row>
    <row r="71" spans="1:13" s="133" customFormat="1" ht="13.15" customHeight="1" x14ac:dyDescent="0.2">
      <c r="A71" s="134" t="s">
        <v>93</v>
      </c>
      <c r="B71" s="135">
        <v>10660</v>
      </c>
      <c r="C71" s="135">
        <v>4416</v>
      </c>
      <c r="D71" s="135">
        <v>6244</v>
      </c>
      <c r="E71" s="136">
        <v>1280</v>
      </c>
      <c r="F71" s="136">
        <v>589</v>
      </c>
      <c r="G71" s="136">
        <v>691</v>
      </c>
      <c r="H71" s="135">
        <v>9380</v>
      </c>
      <c r="I71" s="135">
        <v>3827</v>
      </c>
      <c r="J71" s="137">
        <v>5553</v>
      </c>
      <c r="K71" s="138">
        <v>70.723894939141573</v>
      </c>
      <c r="L71" s="139">
        <v>85.238784370477575</v>
      </c>
      <c r="M71" s="140">
        <v>68.917702142985775</v>
      </c>
    </row>
    <row r="72" spans="1:13" s="133" customFormat="1" ht="13.15" customHeight="1" x14ac:dyDescent="0.2">
      <c r="A72" s="134" t="s">
        <v>94</v>
      </c>
      <c r="B72" s="135">
        <v>13345</v>
      </c>
      <c r="C72" s="135">
        <v>5412</v>
      </c>
      <c r="D72" s="135">
        <v>7933</v>
      </c>
      <c r="E72" s="136">
        <v>1558</v>
      </c>
      <c r="F72" s="136">
        <v>736</v>
      </c>
      <c r="G72" s="136">
        <v>822</v>
      </c>
      <c r="H72" s="135">
        <v>11787</v>
      </c>
      <c r="I72" s="135">
        <v>4676</v>
      </c>
      <c r="J72" s="137">
        <v>7111</v>
      </c>
      <c r="K72" s="138">
        <v>68.221353838396567</v>
      </c>
      <c r="L72" s="139">
        <v>89.537712895377126</v>
      </c>
      <c r="M72" s="140">
        <v>65.757277457460276</v>
      </c>
    </row>
    <row r="73" spans="1:13" s="133" customFormat="1" ht="13.15" customHeight="1" x14ac:dyDescent="0.2">
      <c r="A73" s="141" t="s">
        <v>95</v>
      </c>
      <c r="B73" s="142">
        <v>42091</v>
      </c>
      <c r="C73" s="142">
        <v>16882</v>
      </c>
      <c r="D73" s="142">
        <v>25209</v>
      </c>
      <c r="E73" s="143">
        <v>4337</v>
      </c>
      <c r="F73" s="143">
        <v>2086</v>
      </c>
      <c r="G73" s="143">
        <v>2251</v>
      </c>
      <c r="H73" s="142">
        <v>37754</v>
      </c>
      <c r="I73" s="142">
        <v>14796</v>
      </c>
      <c r="J73" s="144">
        <v>22958</v>
      </c>
      <c r="K73" s="145">
        <v>66.968146296957428</v>
      </c>
      <c r="L73" s="146">
        <v>92.669924478009762</v>
      </c>
      <c r="M73" s="147">
        <v>64.448122658768185</v>
      </c>
    </row>
    <row r="74" spans="1:13" s="133" customFormat="1" ht="13.15" customHeight="1" x14ac:dyDescent="0.2">
      <c r="A74" s="148" t="s">
        <v>96</v>
      </c>
      <c r="B74" s="149">
        <v>109691</v>
      </c>
      <c r="C74" s="149">
        <v>44206</v>
      </c>
      <c r="D74" s="149">
        <v>65485</v>
      </c>
      <c r="E74" s="150">
        <v>11706</v>
      </c>
      <c r="F74" s="150">
        <v>5484</v>
      </c>
      <c r="G74" s="150">
        <v>6222</v>
      </c>
      <c r="H74" s="149">
        <v>97985</v>
      </c>
      <c r="I74" s="149">
        <v>38722</v>
      </c>
      <c r="J74" s="151">
        <v>59263</v>
      </c>
      <c r="K74" s="152">
        <v>67.505535618844021</v>
      </c>
      <c r="L74" s="153">
        <v>88.138862102217942</v>
      </c>
      <c r="M74" s="154">
        <v>65.339250459814721</v>
      </c>
    </row>
    <row r="75" spans="1:13" s="133" customFormat="1" ht="6" customHeight="1" x14ac:dyDescent="0.2">
      <c r="A75" s="122"/>
      <c r="B75" s="123"/>
      <c r="C75" s="123"/>
      <c r="D75" s="123"/>
      <c r="E75" s="123"/>
      <c r="F75" s="123"/>
      <c r="G75" s="123"/>
      <c r="H75" s="123"/>
      <c r="I75" s="123"/>
      <c r="J75" s="123"/>
      <c r="K75" s="157"/>
      <c r="L75" s="157"/>
      <c r="M75" s="157"/>
    </row>
    <row r="76" spans="1:13" s="133" customFormat="1" ht="13.15" customHeight="1" x14ac:dyDescent="0.2">
      <c r="A76" s="148" t="s">
        <v>97</v>
      </c>
      <c r="B76" s="149">
        <v>280090</v>
      </c>
      <c r="C76" s="149">
        <v>111993</v>
      </c>
      <c r="D76" s="149">
        <v>168097</v>
      </c>
      <c r="E76" s="150">
        <v>39395</v>
      </c>
      <c r="F76" s="150">
        <v>19168</v>
      </c>
      <c r="G76" s="150">
        <v>20227</v>
      </c>
      <c r="H76" s="149">
        <v>240695</v>
      </c>
      <c r="I76" s="149">
        <v>92825</v>
      </c>
      <c r="J76" s="151">
        <v>147870</v>
      </c>
      <c r="K76" s="152">
        <v>66.624032552633309</v>
      </c>
      <c r="L76" s="153">
        <v>94.764423789983681</v>
      </c>
      <c r="M76" s="154">
        <v>62.774734564144183</v>
      </c>
    </row>
    <row r="77" spans="1:13" s="133" customFormat="1" ht="6" customHeight="1" x14ac:dyDescent="0.2">
      <c r="A77" s="122"/>
      <c r="B77" s="123"/>
      <c r="C77" s="123"/>
      <c r="D77" s="123"/>
      <c r="E77" s="123"/>
      <c r="F77" s="123"/>
      <c r="G77" s="123"/>
      <c r="H77" s="123"/>
      <c r="I77" s="123"/>
      <c r="J77" s="123"/>
      <c r="K77" s="157"/>
      <c r="L77" s="157"/>
      <c r="M77" s="157"/>
    </row>
    <row r="78" spans="1:13" s="133" customFormat="1" ht="13.15" customHeight="1" x14ac:dyDescent="0.2">
      <c r="A78" s="148" t="s">
        <v>98</v>
      </c>
      <c r="B78" s="149">
        <v>74203</v>
      </c>
      <c r="C78" s="149">
        <v>28407</v>
      </c>
      <c r="D78" s="149">
        <v>45796</v>
      </c>
      <c r="E78" s="150">
        <v>12917</v>
      </c>
      <c r="F78" s="150">
        <v>6166</v>
      </c>
      <c r="G78" s="150">
        <v>6751</v>
      </c>
      <c r="H78" s="149">
        <v>61286</v>
      </c>
      <c r="I78" s="149">
        <v>22241</v>
      </c>
      <c r="J78" s="151">
        <v>39045</v>
      </c>
      <c r="K78" s="152">
        <v>62.029434885142805</v>
      </c>
      <c r="L78" s="153">
        <v>91.334617093763896</v>
      </c>
      <c r="M78" s="154">
        <v>56.962479190677428</v>
      </c>
    </row>
    <row r="79" spans="1:13" s="133" customFormat="1" ht="6" customHeight="1" x14ac:dyDescent="0.2">
      <c r="A79" s="122"/>
      <c r="B79" s="123"/>
      <c r="C79" s="123"/>
      <c r="D79" s="123"/>
      <c r="E79" s="123"/>
      <c r="F79" s="123"/>
      <c r="G79" s="123"/>
      <c r="H79" s="123"/>
      <c r="I79" s="123"/>
      <c r="J79" s="123"/>
      <c r="K79" s="157"/>
      <c r="L79" s="157"/>
      <c r="M79" s="157"/>
    </row>
    <row r="80" spans="1:13" s="133" customFormat="1" ht="13.15" customHeight="1" x14ac:dyDescent="0.2">
      <c r="A80" s="148" t="s">
        <v>99</v>
      </c>
      <c r="B80" s="149">
        <v>28390</v>
      </c>
      <c r="C80" s="149">
        <v>10695</v>
      </c>
      <c r="D80" s="149">
        <v>17695</v>
      </c>
      <c r="E80" s="150">
        <v>5007</v>
      </c>
      <c r="F80" s="150">
        <v>2288</v>
      </c>
      <c r="G80" s="150">
        <v>2719</v>
      </c>
      <c r="H80" s="149">
        <v>23383</v>
      </c>
      <c r="I80" s="149">
        <v>8407</v>
      </c>
      <c r="J80" s="151">
        <v>14976</v>
      </c>
      <c r="K80" s="152">
        <v>60.440802486578129</v>
      </c>
      <c r="L80" s="153">
        <v>84.148584038249354</v>
      </c>
      <c r="M80" s="154">
        <v>56.136485042735039</v>
      </c>
    </row>
    <row r="81" spans="1:13" s="133" customFormat="1" ht="6" customHeight="1" x14ac:dyDescent="0.2">
      <c r="A81" s="122"/>
      <c r="B81" s="123"/>
      <c r="C81" s="123"/>
      <c r="D81" s="123"/>
      <c r="E81" s="123"/>
      <c r="F81" s="123"/>
      <c r="G81" s="123"/>
      <c r="H81" s="123"/>
      <c r="I81" s="123"/>
      <c r="J81" s="123"/>
      <c r="K81" s="157"/>
      <c r="L81" s="157"/>
      <c r="M81" s="157"/>
    </row>
    <row r="82" spans="1:13" s="133" customFormat="1" ht="13.15" customHeight="1" x14ac:dyDescent="0.2">
      <c r="A82" s="126" t="s">
        <v>100</v>
      </c>
      <c r="B82" s="127">
        <v>18398</v>
      </c>
      <c r="C82" s="127">
        <v>7484</v>
      </c>
      <c r="D82" s="127">
        <v>10914</v>
      </c>
      <c r="E82" s="128">
        <v>2982</v>
      </c>
      <c r="F82" s="128">
        <v>1395</v>
      </c>
      <c r="G82" s="128">
        <v>1587</v>
      </c>
      <c r="H82" s="127">
        <v>15416</v>
      </c>
      <c r="I82" s="127">
        <v>6089</v>
      </c>
      <c r="J82" s="129">
        <v>9327</v>
      </c>
      <c r="K82" s="130">
        <v>68.572475719259657</v>
      </c>
      <c r="L82" s="131">
        <v>87.901701323251416</v>
      </c>
      <c r="M82" s="132">
        <v>65.283585290018237</v>
      </c>
    </row>
    <row r="83" spans="1:13" s="133" customFormat="1" ht="13.15" customHeight="1" x14ac:dyDescent="0.2">
      <c r="A83" s="134" t="s">
        <v>101</v>
      </c>
      <c r="B83" s="135">
        <v>61417</v>
      </c>
      <c r="C83" s="135">
        <v>25668</v>
      </c>
      <c r="D83" s="135">
        <v>35749</v>
      </c>
      <c r="E83" s="136">
        <v>9954</v>
      </c>
      <c r="F83" s="136">
        <v>4885</v>
      </c>
      <c r="G83" s="136">
        <v>5069</v>
      </c>
      <c r="H83" s="135">
        <v>51463</v>
      </c>
      <c r="I83" s="135">
        <v>20783</v>
      </c>
      <c r="J83" s="137">
        <v>30680</v>
      </c>
      <c r="K83" s="138">
        <v>71.800609807267335</v>
      </c>
      <c r="L83" s="139">
        <v>96.370092720457677</v>
      </c>
      <c r="M83" s="140">
        <v>67.741199478487616</v>
      </c>
    </row>
    <row r="84" spans="1:13" s="133" customFormat="1" ht="13.15" customHeight="1" x14ac:dyDescent="0.2">
      <c r="A84" s="141" t="s">
        <v>102</v>
      </c>
      <c r="B84" s="142">
        <v>29354</v>
      </c>
      <c r="C84" s="142">
        <v>12175</v>
      </c>
      <c r="D84" s="142">
        <v>17179</v>
      </c>
      <c r="E84" s="143">
        <v>5060</v>
      </c>
      <c r="F84" s="143">
        <v>2487</v>
      </c>
      <c r="G84" s="143">
        <v>2573</v>
      </c>
      <c r="H84" s="142">
        <v>24294</v>
      </c>
      <c r="I84" s="142">
        <v>9688</v>
      </c>
      <c r="J84" s="144">
        <v>14606</v>
      </c>
      <c r="K84" s="145">
        <v>70.871412771406952</v>
      </c>
      <c r="L84" s="146">
        <v>96.657598134473375</v>
      </c>
      <c r="M84" s="147">
        <v>66.328905929070245</v>
      </c>
    </row>
    <row r="85" spans="1:13" s="133" customFormat="1" ht="13.15" customHeight="1" x14ac:dyDescent="0.2">
      <c r="A85" s="148" t="s">
        <v>103</v>
      </c>
      <c r="B85" s="149">
        <v>109169</v>
      </c>
      <c r="C85" s="149">
        <v>45327</v>
      </c>
      <c r="D85" s="149">
        <v>63842</v>
      </c>
      <c r="E85" s="150">
        <v>17996</v>
      </c>
      <c r="F85" s="150">
        <v>8767</v>
      </c>
      <c r="G85" s="150">
        <v>9229</v>
      </c>
      <c r="H85" s="149">
        <v>91173</v>
      </c>
      <c r="I85" s="149">
        <v>36560</v>
      </c>
      <c r="J85" s="151">
        <v>54613</v>
      </c>
      <c r="K85" s="152">
        <v>70.998715579085868</v>
      </c>
      <c r="L85" s="153">
        <v>94.994040524433856</v>
      </c>
      <c r="M85" s="154">
        <v>66.943767967333784</v>
      </c>
    </row>
    <row r="86" spans="1:13" s="133" customFormat="1" ht="6" customHeight="1" x14ac:dyDescent="0.2">
      <c r="A86" s="122"/>
      <c r="B86" s="123"/>
      <c r="C86" s="123"/>
      <c r="D86" s="123"/>
      <c r="E86" s="123"/>
      <c r="F86" s="123"/>
      <c r="G86" s="123"/>
      <c r="H86" s="123"/>
      <c r="I86" s="123"/>
      <c r="J86" s="123"/>
      <c r="K86" s="157"/>
      <c r="L86" s="157"/>
      <c r="M86" s="157"/>
    </row>
    <row r="87" spans="1:13" s="133" customFormat="1" ht="13.15" customHeight="1" x14ac:dyDescent="0.2">
      <c r="A87" s="148" t="s">
        <v>104</v>
      </c>
      <c r="B87" s="149">
        <v>12171</v>
      </c>
      <c r="C87" s="149">
        <v>4750</v>
      </c>
      <c r="D87" s="149">
        <v>7421</v>
      </c>
      <c r="E87" s="150">
        <v>1779</v>
      </c>
      <c r="F87" s="150">
        <v>841</v>
      </c>
      <c r="G87" s="150">
        <v>938</v>
      </c>
      <c r="H87" s="149">
        <v>10392</v>
      </c>
      <c r="I87" s="149">
        <v>3909</v>
      </c>
      <c r="J87" s="151">
        <v>6483</v>
      </c>
      <c r="K87" s="152">
        <v>64.007546152809596</v>
      </c>
      <c r="L87" s="153">
        <v>89.658848614072497</v>
      </c>
      <c r="M87" s="154">
        <v>60.296159185562239</v>
      </c>
    </row>
    <row r="88" spans="1:13" s="133" customFormat="1" ht="6" customHeight="1" x14ac:dyDescent="0.2">
      <c r="A88" s="122"/>
      <c r="B88" s="123"/>
      <c r="C88" s="123"/>
      <c r="D88" s="123"/>
      <c r="E88" s="123"/>
      <c r="F88" s="123"/>
      <c r="G88" s="123"/>
      <c r="H88" s="123"/>
      <c r="I88" s="123"/>
      <c r="J88" s="123"/>
      <c r="K88" s="157"/>
      <c r="L88" s="157"/>
      <c r="M88" s="157"/>
    </row>
    <row r="89" spans="1:13" s="133" customFormat="1" ht="13.15" customHeight="1" x14ac:dyDescent="0.2">
      <c r="A89" s="148" t="s">
        <v>105</v>
      </c>
      <c r="B89" s="149">
        <v>9181</v>
      </c>
      <c r="C89" s="149">
        <v>3327</v>
      </c>
      <c r="D89" s="149">
        <v>5854</v>
      </c>
      <c r="E89" s="150">
        <v>1813</v>
      </c>
      <c r="F89" s="150">
        <v>743</v>
      </c>
      <c r="G89" s="150">
        <v>1070</v>
      </c>
      <c r="H89" s="149">
        <v>7368</v>
      </c>
      <c r="I89" s="149">
        <v>2584</v>
      </c>
      <c r="J89" s="151">
        <v>4784</v>
      </c>
      <c r="K89" s="152">
        <v>56.832934745473182</v>
      </c>
      <c r="L89" s="153">
        <v>69.439252336448604</v>
      </c>
      <c r="M89" s="154">
        <v>54.013377926421398</v>
      </c>
    </row>
    <row r="90" spans="1:13" s="133" customFormat="1" ht="6" customHeight="1" x14ac:dyDescent="0.2">
      <c r="A90" s="122"/>
      <c r="B90" s="123"/>
      <c r="C90" s="123"/>
      <c r="D90" s="123"/>
      <c r="E90" s="123"/>
      <c r="F90" s="123"/>
      <c r="G90" s="123"/>
      <c r="H90" s="123"/>
      <c r="I90" s="123"/>
      <c r="J90" s="123"/>
      <c r="K90" s="157"/>
      <c r="L90" s="157"/>
      <c r="M90" s="157"/>
    </row>
    <row r="91" spans="1:13" s="133" customFormat="1" ht="13.15" customHeight="1" x14ac:dyDescent="0.2">
      <c r="A91" s="148" t="s">
        <v>106</v>
      </c>
      <c r="B91" s="149">
        <v>7531</v>
      </c>
      <c r="C91" s="149">
        <v>2527</v>
      </c>
      <c r="D91" s="149">
        <v>5004</v>
      </c>
      <c r="E91" s="150">
        <v>1480</v>
      </c>
      <c r="F91" s="150">
        <v>563</v>
      </c>
      <c r="G91" s="150">
        <v>917</v>
      </c>
      <c r="H91" s="149">
        <v>6051</v>
      </c>
      <c r="I91" s="149">
        <v>1964</v>
      </c>
      <c r="J91" s="151">
        <v>4087</v>
      </c>
      <c r="K91" s="152">
        <v>50.499600319744211</v>
      </c>
      <c r="L91" s="153">
        <v>61.395856052344598</v>
      </c>
      <c r="M91" s="154">
        <v>48.05480792757524</v>
      </c>
    </row>
    <row r="92" spans="1:13" s="133" customFormat="1" ht="6" customHeight="1" x14ac:dyDescent="0.2">
      <c r="A92" s="122"/>
      <c r="B92" s="123"/>
      <c r="C92" s="123"/>
      <c r="D92" s="123"/>
      <c r="E92" s="123"/>
      <c r="F92" s="123"/>
      <c r="G92" s="123"/>
      <c r="H92" s="123"/>
      <c r="I92" s="123"/>
      <c r="J92" s="123"/>
      <c r="K92" s="157"/>
      <c r="L92" s="157"/>
      <c r="M92" s="157"/>
    </row>
    <row r="93" spans="1:13" s="133" customFormat="1" ht="20.100000000000001" customHeight="1" x14ac:dyDescent="0.2">
      <c r="A93" s="148" t="s">
        <v>107</v>
      </c>
      <c r="B93" s="149">
        <v>2426511</v>
      </c>
      <c r="C93" s="149">
        <v>954780</v>
      </c>
      <c r="D93" s="149">
        <v>1471731</v>
      </c>
      <c r="E93" s="150">
        <v>347251</v>
      </c>
      <c r="F93" s="150">
        <v>164473</v>
      </c>
      <c r="G93" s="150">
        <v>182778</v>
      </c>
      <c r="H93" s="149">
        <v>2079260</v>
      </c>
      <c r="I93" s="149">
        <v>790307</v>
      </c>
      <c r="J93" s="151">
        <v>1288953</v>
      </c>
      <c r="K93" s="152">
        <v>64.874627224676246</v>
      </c>
      <c r="L93" s="153">
        <v>89.985118559126377</v>
      </c>
      <c r="M93" s="154">
        <v>61.313872577200257</v>
      </c>
    </row>
    <row r="94" spans="1:13" x14ac:dyDescent="0.35">
      <c r="A94" s="103"/>
      <c r="B94" s="103"/>
      <c r="C94" s="103"/>
      <c r="D94" s="103"/>
      <c r="E94" s="103"/>
      <c r="F94" s="103"/>
      <c r="G94" s="103"/>
      <c r="H94" s="103"/>
      <c r="I94" s="103"/>
      <c r="J94" s="103"/>
    </row>
    <row r="95" spans="1:13" x14ac:dyDescent="0.35">
      <c r="A95" s="50" t="s">
        <v>108</v>
      </c>
      <c r="B95" s="103"/>
      <c r="C95" s="103"/>
      <c r="D95" s="103"/>
      <c r="E95" s="103"/>
      <c r="F95" s="103"/>
      <c r="G95" s="103"/>
      <c r="H95" s="103"/>
      <c r="I95" s="103"/>
      <c r="J95" s="103"/>
    </row>
    <row r="96" spans="1:13" x14ac:dyDescent="0.35">
      <c r="A96" s="103"/>
      <c r="B96" s="103"/>
      <c r="C96" s="103"/>
      <c r="D96" s="103"/>
      <c r="E96" s="103"/>
      <c r="F96" s="103"/>
      <c r="G96" s="103"/>
      <c r="H96" s="103"/>
      <c r="I96" s="103"/>
      <c r="J96" s="103"/>
    </row>
    <row r="97" spans="1:10" x14ac:dyDescent="0.35">
      <c r="A97" s="103"/>
      <c r="B97" s="103"/>
      <c r="C97" s="103"/>
      <c r="D97" s="103"/>
      <c r="E97" s="103"/>
      <c r="F97" s="103"/>
      <c r="G97" s="103"/>
      <c r="H97" s="103"/>
      <c r="I97" s="103"/>
      <c r="J97" s="103"/>
    </row>
    <row r="98" spans="1:10" x14ac:dyDescent="0.35">
      <c r="A98" s="103"/>
      <c r="B98" s="103"/>
      <c r="C98" s="103"/>
      <c r="D98" s="103"/>
      <c r="E98" s="103"/>
      <c r="F98" s="103"/>
      <c r="G98" s="103"/>
      <c r="H98" s="103"/>
      <c r="I98" s="103"/>
      <c r="J98" s="103"/>
    </row>
    <row r="99" spans="1:10" x14ac:dyDescent="0.35">
      <c r="A99" s="103"/>
      <c r="B99" s="103"/>
      <c r="C99" s="103"/>
      <c r="D99" s="103"/>
      <c r="E99" s="103"/>
      <c r="F99" s="103"/>
      <c r="G99" s="103"/>
      <c r="H99" s="103"/>
      <c r="I99" s="103"/>
      <c r="J99" s="103"/>
    </row>
    <row r="100" spans="1:10" x14ac:dyDescent="0.35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</row>
    <row r="101" spans="1:10" x14ac:dyDescent="0.35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</row>
    <row r="102" spans="1:10" x14ac:dyDescent="0.35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</row>
    <row r="103" spans="1:10" x14ac:dyDescent="0.35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</row>
    <row r="104" spans="1:10" x14ac:dyDescent="0.35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</row>
    <row r="105" spans="1:10" x14ac:dyDescent="0.35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</row>
    <row r="106" spans="1:10" x14ac:dyDescent="0.35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</row>
    <row r="107" spans="1:10" x14ac:dyDescent="0.35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</row>
    <row r="108" spans="1:10" x14ac:dyDescent="0.35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</row>
    <row r="109" spans="1:10" x14ac:dyDescent="0.35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</row>
    <row r="110" spans="1:10" x14ac:dyDescent="0.35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</row>
    <row r="111" spans="1:10" x14ac:dyDescent="0.35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</row>
    <row r="112" spans="1:10" x14ac:dyDescent="0.35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</row>
    <row r="113" spans="1:10" x14ac:dyDescent="0.35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</row>
    <row r="114" spans="1:10" x14ac:dyDescent="0.3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</row>
    <row r="115" spans="1:10" x14ac:dyDescent="0.3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</row>
    <row r="116" spans="1:10" x14ac:dyDescent="0.35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</row>
    <row r="117" spans="1:10" x14ac:dyDescent="0.3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</row>
    <row r="118" spans="1:10" x14ac:dyDescent="0.35">
      <c r="B118" s="103"/>
      <c r="C118" s="103"/>
      <c r="D118" s="103"/>
      <c r="E118" s="103"/>
      <c r="F118" s="103"/>
      <c r="G118" s="103"/>
      <c r="H118" s="103"/>
      <c r="I118" s="103"/>
      <c r="J118" s="103"/>
    </row>
    <row r="119" spans="1:10" x14ac:dyDescent="0.35">
      <c r="B119" s="103"/>
      <c r="C119" s="103"/>
      <c r="D119" s="103"/>
      <c r="E119" s="103"/>
      <c r="F119" s="103"/>
      <c r="G119" s="103"/>
      <c r="H119" s="103"/>
      <c r="I119" s="103"/>
      <c r="J119" s="103"/>
    </row>
    <row r="131" spans="1:1" x14ac:dyDescent="0.35">
      <c r="A131" s="50" t="s">
        <v>20</v>
      </c>
    </row>
    <row r="132" spans="1:1" x14ac:dyDescent="0.35">
      <c r="A132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6" orientation="portrait" r:id="rId1"/>
  <headerFooter alignWithMargins="0"/>
  <rowBreaks count="1" manualBreakCount="1">
    <brk id="74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2"/>
  <sheetViews>
    <sheetView showGridLines="0" view="pageBreakPreview" zoomScale="115" zoomScaleNormal="140" zoomScaleSheetLayoutView="115" zoomScalePageLayoutView="70" workbookViewId="0"/>
  </sheetViews>
  <sheetFormatPr baseColWidth="10" defaultColWidth="11.42578125" defaultRowHeight="15" x14ac:dyDescent="0.35"/>
  <cols>
    <col min="1" max="1" width="5.28515625" style="102" customWidth="1"/>
    <col min="2" max="2" width="23.7109375" style="102" customWidth="1"/>
    <col min="3" max="9" width="9.42578125" style="102" customWidth="1"/>
    <col min="10" max="10" width="3.7109375" style="102" customWidth="1"/>
    <col min="11" max="16384" width="11.42578125" style="102"/>
  </cols>
  <sheetData>
    <row r="1" spans="1:11" s="97" customFormat="1" ht="13.15" customHeight="1" x14ac:dyDescent="0.3">
      <c r="B1" s="96"/>
    </row>
    <row r="2" spans="1:11" s="97" customFormat="1" x14ac:dyDescent="0.3">
      <c r="B2" s="96"/>
    </row>
    <row r="3" spans="1:11" s="97" customFormat="1" x14ac:dyDescent="0.3">
      <c r="B3" s="96"/>
    </row>
    <row r="4" spans="1:11" s="97" customFormat="1" x14ac:dyDescent="0.3">
      <c r="B4" s="96"/>
    </row>
    <row r="5" spans="1:11" s="97" customFormat="1" ht="20.25" x14ac:dyDescent="0.3">
      <c r="B5" s="159" t="s">
        <v>264</v>
      </c>
    </row>
    <row r="6" spans="1:11" ht="19.5" x14ac:dyDescent="0.35">
      <c r="B6" s="160" t="s">
        <v>109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1:11" ht="19.5" x14ac:dyDescent="0.35">
      <c r="B7" s="161" t="s">
        <v>110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11" ht="6" customHeight="1" x14ac:dyDescent="0.35">
      <c r="B8" s="162"/>
      <c r="C8" s="162"/>
      <c r="D8" s="162"/>
      <c r="E8" s="162"/>
      <c r="F8" s="162"/>
      <c r="G8" s="162"/>
      <c r="H8" s="162"/>
      <c r="I8" s="162"/>
    </row>
    <row r="9" spans="1:11" ht="15" customHeight="1" x14ac:dyDescent="0.35">
      <c r="A9" s="103"/>
      <c r="B9" s="163"/>
      <c r="C9" s="459" t="s">
        <v>265</v>
      </c>
      <c r="D9" s="460"/>
      <c r="E9" s="461" t="str">
        <f>'Pag1'!E9</f>
        <v>Variación Mensual</v>
      </c>
      <c r="F9" s="462"/>
      <c r="G9" s="463"/>
      <c r="H9" s="461" t="str">
        <f>'Pag1'!H9</f>
        <v>Variación Anual</v>
      </c>
      <c r="I9" s="464"/>
      <c r="J9" s="103"/>
    </row>
    <row r="10" spans="1:11" ht="15" customHeight="1" x14ac:dyDescent="0.35">
      <c r="A10" s="103"/>
      <c r="B10" s="164" t="s">
        <v>111</v>
      </c>
      <c r="C10" s="480" t="s">
        <v>266</v>
      </c>
      <c r="D10" s="465"/>
      <c r="E10" s="466" t="s">
        <v>267</v>
      </c>
      <c r="F10" s="467"/>
      <c r="G10" s="465"/>
      <c r="H10" s="466" t="s">
        <v>268</v>
      </c>
      <c r="I10" s="468"/>
      <c r="J10" s="103"/>
    </row>
    <row r="11" spans="1:11" ht="15" customHeight="1" x14ac:dyDescent="0.35">
      <c r="A11" s="103"/>
      <c r="B11" s="165" t="s">
        <v>112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03"/>
    </row>
    <row r="12" spans="1:11" ht="6" customHeight="1" x14ac:dyDescent="0.35">
      <c r="B12" s="166"/>
      <c r="C12" s="167"/>
      <c r="D12" s="168"/>
      <c r="E12" s="168"/>
      <c r="F12" s="169"/>
      <c r="G12" s="168"/>
      <c r="H12" s="168"/>
      <c r="I12" s="169"/>
    </row>
    <row r="13" spans="1:11" s="133" customFormat="1" ht="13.15" customHeight="1" x14ac:dyDescent="0.2">
      <c r="B13" s="170" t="s">
        <v>45</v>
      </c>
      <c r="C13" s="171">
        <v>6922</v>
      </c>
      <c r="D13" s="172">
        <v>-59</v>
      </c>
      <c r="E13" s="173">
        <v>-0.84515112448073337</v>
      </c>
      <c r="F13" s="174">
        <v>6981</v>
      </c>
      <c r="G13" s="175">
        <v>-606</v>
      </c>
      <c r="H13" s="176">
        <v>-8.0499468650371941</v>
      </c>
      <c r="I13" s="177">
        <v>7528</v>
      </c>
    </row>
    <row r="14" spans="1:11" s="133" customFormat="1" ht="13.15" customHeight="1" x14ac:dyDescent="0.2">
      <c r="B14" s="178" t="s">
        <v>46</v>
      </c>
      <c r="C14" s="179">
        <v>15295</v>
      </c>
      <c r="D14" s="180">
        <v>105</v>
      </c>
      <c r="E14" s="181">
        <v>0.69124423963133641</v>
      </c>
      <c r="F14" s="182">
        <v>15190</v>
      </c>
      <c r="G14" s="183">
        <v>-968</v>
      </c>
      <c r="H14" s="184">
        <v>-5.9521613478448012</v>
      </c>
      <c r="I14" s="185">
        <v>16263</v>
      </c>
    </row>
    <row r="15" spans="1:11" s="133" customFormat="1" ht="13.15" customHeight="1" x14ac:dyDescent="0.2">
      <c r="B15" s="178" t="s">
        <v>47</v>
      </c>
      <c r="C15" s="179">
        <v>8908</v>
      </c>
      <c r="D15" s="180">
        <v>280</v>
      </c>
      <c r="E15" s="181">
        <v>3.2452480296708393</v>
      </c>
      <c r="F15" s="182">
        <v>8628</v>
      </c>
      <c r="G15" s="183">
        <v>-704</v>
      </c>
      <c r="H15" s="184">
        <v>-7.324178110694965</v>
      </c>
      <c r="I15" s="185">
        <v>9612</v>
      </c>
    </row>
    <row r="16" spans="1:11" s="133" customFormat="1" ht="13.15" customHeight="1" x14ac:dyDescent="0.2">
      <c r="B16" s="178" t="s">
        <v>48</v>
      </c>
      <c r="C16" s="179">
        <v>11674</v>
      </c>
      <c r="D16" s="180">
        <v>-77</v>
      </c>
      <c r="E16" s="181">
        <v>-0.65526338183984345</v>
      </c>
      <c r="F16" s="182">
        <v>11751</v>
      </c>
      <c r="G16" s="183">
        <v>-337</v>
      </c>
      <c r="H16" s="184">
        <v>-2.8057613853967198</v>
      </c>
      <c r="I16" s="185">
        <v>12011</v>
      </c>
    </row>
    <row r="17" spans="2:9" s="133" customFormat="1" ht="13.15" customHeight="1" x14ac:dyDescent="0.2">
      <c r="B17" s="178" t="s">
        <v>49</v>
      </c>
      <c r="C17" s="179">
        <v>4867</v>
      </c>
      <c r="D17" s="180">
        <v>-116</v>
      </c>
      <c r="E17" s="181">
        <v>-2.3279149106963675</v>
      </c>
      <c r="F17" s="182">
        <v>4983</v>
      </c>
      <c r="G17" s="183">
        <v>-177</v>
      </c>
      <c r="H17" s="184">
        <v>-3.5091197462331483</v>
      </c>
      <c r="I17" s="185">
        <v>5044</v>
      </c>
    </row>
    <row r="18" spans="2:9" s="133" customFormat="1" ht="13.15" customHeight="1" x14ac:dyDescent="0.2">
      <c r="B18" s="178" t="s">
        <v>50</v>
      </c>
      <c r="C18" s="179">
        <v>6567</v>
      </c>
      <c r="D18" s="180">
        <v>126</v>
      </c>
      <c r="E18" s="181">
        <v>1.9562179785747555</v>
      </c>
      <c r="F18" s="182">
        <v>6441</v>
      </c>
      <c r="G18" s="183">
        <v>-815</v>
      </c>
      <c r="H18" s="184">
        <v>-11.040368463830941</v>
      </c>
      <c r="I18" s="185">
        <v>7382</v>
      </c>
    </row>
    <row r="19" spans="2:9" s="133" customFormat="1" ht="13.15" customHeight="1" x14ac:dyDescent="0.2">
      <c r="B19" s="178" t="s">
        <v>51</v>
      </c>
      <c r="C19" s="179">
        <v>14503</v>
      </c>
      <c r="D19" s="180">
        <v>-222</v>
      </c>
      <c r="E19" s="181">
        <v>-1.5076400679117148</v>
      </c>
      <c r="F19" s="182">
        <v>14725</v>
      </c>
      <c r="G19" s="183">
        <v>-360</v>
      </c>
      <c r="H19" s="184">
        <v>-2.4221220480387542</v>
      </c>
      <c r="I19" s="185">
        <v>14863</v>
      </c>
    </row>
    <row r="20" spans="2:9" s="133" customFormat="1" ht="13.15" customHeight="1" x14ac:dyDescent="0.2">
      <c r="B20" s="186" t="s">
        <v>52</v>
      </c>
      <c r="C20" s="187">
        <v>23826</v>
      </c>
      <c r="D20" s="188">
        <v>299</v>
      </c>
      <c r="E20" s="189">
        <v>1.2708802652271858</v>
      </c>
      <c r="F20" s="190">
        <v>23527</v>
      </c>
      <c r="G20" s="191">
        <v>-451</v>
      </c>
      <c r="H20" s="192">
        <v>-1.8577254191209787</v>
      </c>
      <c r="I20" s="193">
        <v>24277</v>
      </c>
    </row>
    <row r="21" spans="2:9" s="133" customFormat="1" ht="13.15" customHeight="1" x14ac:dyDescent="0.2">
      <c r="B21" s="194" t="s">
        <v>53</v>
      </c>
      <c r="C21" s="195">
        <v>92562</v>
      </c>
      <c r="D21" s="196">
        <v>336</v>
      </c>
      <c r="E21" s="197">
        <v>0.36432242534643161</v>
      </c>
      <c r="F21" s="198">
        <v>92226</v>
      </c>
      <c r="G21" s="199">
        <v>-4418</v>
      </c>
      <c r="H21" s="200">
        <v>-4.5555784697875845</v>
      </c>
      <c r="I21" s="201">
        <v>96980</v>
      </c>
    </row>
    <row r="22" spans="2:9" s="133" customFormat="1" ht="6" customHeight="1" x14ac:dyDescent="0.2">
      <c r="B22" s="202"/>
      <c r="C22" s="203"/>
      <c r="D22" s="204"/>
      <c r="E22" s="205"/>
      <c r="F22" s="206"/>
      <c r="G22" s="204"/>
      <c r="H22" s="205"/>
      <c r="I22" s="206"/>
    </row>
    <row r="23" spans="2:9" s="133" customFormat="1" ht="13.15" customHeight="1" x14ac:dyDescent="0.2">
      <c r="B23" s="170" t="s">
        <v>54</v>
      </c>
      <c r="C23" s="171">
        <v>1185</v>
      </c>
      <c r="D23" s="172">
        <v>35</v>
      </c>
      <c r="E23" s="173">
        <v>3.0434782608695654</v>
      </c>
      <c r="F23" s="174">
        <v>1150</v>
      </c>
      <c r="G23" s="175">
        <v>-156</v>
      </c>
      <c r="H23" s="176">
        <v>-11.633109619686801</v>
      </c>
      <c r="I23" s="177">
        <v>1341</v>
      </c>
    </row>
    <row r="24" spans="2:9" s="133" customFormat="1" ht="13.15" customHeight="1" x14ac:dyDescent="0.2">
      <c r="B24" s="178" t="s">
        <v>55</v>
      </c>
      <c r="C24" s="179">
        <v>782</v>
      </c>
      <c r="D24" s="180">
        <v>1</v>
      </c>
      <c r="E24" s="181">
        <v>0.12804097311139565</v>
      </c>
      <c r="F24" s="182">
        <v>781</v>
      </c>
      <c r="G24" s="183">
        <v>-22</v>
      </c>
      <c r="H24" s="184">
        <v>-2.7363184079601992</v>
      </c>
      <c r="I24" s="185">
        <v>804</v>
      </c>
    </row>
    <row r="25" spans="2:9" s="133" customFormat="1" ht="13.15" customHeight="1" x14ac:dyDescent="0.2">
      <c r="B25" s="186" t="s">
        <v>56</v>
      </c>
      <c r="C25" s="187">
        <v>6230</v>
      </c>
      <c r="D25" s="188">
        <v>50</v>
      </c>
      <c r="E25" s="189">
        <v>0.8090614886731391</v>
      </c>
      <c r="F25" s="190">
        <v>6180</v>
      </c>
      <c r="G25" s="191">
        <v>-124</v>
      </c>
      <c r="H25" s="192">
        <v>-1.9515265974189486</v>
      </c>
      <c r="I25" s="193">
        <v>6354</v>
      </c>
    </row>
    <row r="26" spans="2:9" s="133" customFormat="1" ht="13.15" customHeight="1" x14ac:dyDescent="0.2">
      <c r="B26" s="194" t="s">
        <v>57</v>
      </c>
      <c r="C26" s="195">
        <v>8197</v>
      </c>
      <c r="D26" s="196">
        <v>86</v>
      </c>
      <c r="E26" s="197">
        <v>1.0602884971027</v>
      </c>
      <c r="F26" s="198">
        <v>8111</v>
      </c>
      <c r="G26" s="199">
        <v>-302</v>
      </c>
      <c r="H26" s="200">
        <v>-3.553359218731615</v>
      </c>
      <c r="I26" s="201">
        <v>8499</v>
      </c>
    </row>
    <row r="27" spans="2:9" s="133" customFormat="1" ht="6" customHeight="1" x14ac:dyDescent="0.2">
      <c r="B27" s="202"/>
      <c r="C27" s="203"/>
      <c r="D27" s="204"/>
      <c r="E27" s="205"/>
      <c r="F27" s="206"/>
      <c r="G27" s="204"/>
      <c r="H27" s="205"/>
      <c r="I27" s="206"/>
    </row>
    <row r="28" spans="2:9" s="133" customFormat="1" ht="13.15" customHeight="1" x14ac:dyDescent="0.2">
      <c r="B28" s="194" t="s">
        <v>58</v>
      </c>
      <c r="C28" s="195">
        <v>6348</v>
      </c>
      <c r="D28" s="196">
        <v>145</v>
      </c>
      <c r="E28" s="197">
        <v>2.3375785910043527</v>
      </c>
      <c r="F28" s="198">
        <v>6203</v>
      </c>
      <c r="G28" s="199">
        <v>-416</v>
      </c>
      <c r="H28" s="200">
        <v>-6.1502069781194564</v>
      </c>
      <c r="I28" s="201">
        <v>6764</v>
      </c>
    </row>
    <row r="29" spans="2:9" s="133" customFormat="1" ht="6" customHeight="1" x14ac:dyDescent="0.2">
      <c r="B29" s="202"/>
      <c r="C29" s="203"/>
      <c r="D29" s="204"/>
      <c r="E29" s="205"/>
      <c r="F29" s="206"/>
      <c r="G29" s="204"/>
      <c r="H29" s="205"/>
      <c r="I29" s="206"/>
    </row>
    <row r="30" spans="2:9" s="133" customFormat="1" ht="13.15" customHeight="1" x14ac:dyDescent="0.2">
      <c r="B30" s="194" t="s">
        <v>59</v>
      </c>
      <c r="C30" s="195">
        <v>4246</v>
      </c>
      <c r="D30" s="196">
        <v>129</v>
      </c>
      <c r="E30" s="197">
        <v>3.1333495263541415</v>
      </c>
      <c r="F30" s="198">
        <v>4117</v>
      </c>
      <c r="G30" s="199">
        <v>-300</v>
      </c>
      <c r="H30" s="200">
        <v>-6.5992080950285974</v>
      </c>
      <c r="I30" s="201">
        <v>4546</v>
      </c>
    </row>
    <row r="31" spans="2:9" s="133" customFormat="1" ht="6" customHeight="1" x14ac:dyDescent="0.2">
      <c r="B31" s="202"/>
      <c r="C31" s="203"/>
      <c r="D31" s="204"/>
      <c r="E31" s="205"/>
      <c r="F31" s="206"/>
      <c r="G31" s="204"/>
      <c r="H31" s="205"/>
      <c r="I31" s="206"/>
    </row>
    <row r="32" spans="2:9" s="133" customFormat="1" ht="13.15" customHeight="1" x14ac:dyDescent="0.2">
      <c r="B32" s="170" t="s">
        <v>60</v>
      </c>
      <c r="C32" s="171">
        <v>9374</v>
      </c>
      <c r="D32" s="172">
        <v>21</v>
      </c>
      <c r="E32" s="173">
        <v>0.22452688976798887</v>
      </c>
      <c r="F32" s="174">
        <v>9353</v>
      </c>
      <c r="G32" s="175">
        <v>-672</v>
      </c>
      <c r="H32" s="176">
        <v>-6.6892295440971523</v>
      </c>
      <c r="I32" s="177">
        <v>10046</v>
      </c>
    </row>
    <row r="33" spans="2:9" s="133" customFormat="1" ht="13.15" customHeight="1" x14ac:dyDescent="0.2">
      <c r="B33" s="207" t="s">
        <v>61</v>
      </c>
      <c r="C33" s="187">
        <v>8278</v>
      </c>
      <c r="D33" s="188">
        <v>132</v>
      </c>
      <c r="E33" s="189">
        <v>1.6204272035354776</v>
      </c>
      <c r="F33" s="190">
        <v>8146</v>
      </c>
      <c r="G33" s="191">
        <v>-815</v>
      </c>
      <c r="H33" s="192">
        <v>-8.9629385241394477</v>
      </c>
      <c r="I33" s="193">
        <v>9093</v>
      </c>
    </row>
    <row r="34" spans="2:9" s="133" customFormat="1" ht="13.15" customHeight="1" x14ac:dyDescent="0.2">
      <c r="B34" s="194" t="s">
        <v>62</v>
      </c>
      <c r="C34" s="195">
        <v>17652</v>
      </c>
      <c r="D34" s="196">
        <v>153</v>
      </c>
      <c r="E34" s="197">
        <v>0.87433567632436127</v>
      </c>
      <c r="F34" s="198">
        <v>17499</v>
      </c>
      <c r="G34" s="199">
        <v>-1487</v>
      </c>
      <c r="H34" s="200">
        <v>-7.7694759391817758</v>
      </c>
      <c r="I34" s="201">
        <v>19139</v>
      </c>
    </row>
    <row r="35" spans="2:9" s="133" customFormat="1" ht="6" customHeight="1" x14ac:dyDescent="0.2">
      <c r="B35" s="202"/>
      <c r="C35" s="203"/>
      <c r="D35" s="204"/>
      <c r="E35" s="205"/>
      <c r="F35" s="206"/>
      <c r="G35" s="204"/>
      <c r="H35" s="205"/>
      <c r="I35" s="206"/>
    </row>
    <row r="36" spans="2:9" s="133" customFormat="1" ht="13.15" customHeight="1" x14ac:dyDescent="0.2">
      <c r="B36" s="194" t="s">
        <v>63</v>
      </c>
      <c r="C36" s="195">
        <v>3648</v>
      </c>
      <c r="D36" s="196">
        <v>135</v>
      </c>
      <c r="E36" s="197">
        <v>3.8428693424423574</v>
      </c>
      <c r="F36" s="198">
        <v>3513</v>
      </c>
      <c r="G36" s="199">
        <v>-176</v>
      </c>
      <c r="H36" s="200">
        <v>-4.6025104602510458</v>
      </c>
      <c r="I36" s="201">
        <v>3824</v>
      </c>
    </row>
    <row r="37" spans="2:9" s="133" customFormat="1" ht="6" customHeight="1" x14ac:dyDescent="0.2">
      <c r="B37" s="202"/>
      <c r="C37" s="203"/>
      <c r="D37" s="204"/>
      <c r="E37" s="205"/>
      <c r="F37" s="206"/>
      <c r="G37" s="204"/>
      <c r="H37" s="205"/>
      <c r="I37" s="206"/>
    </row>
    <row r="38" spans="2:9" s="133" customFormat="1" ht="13.15" customHeight="1" x14ac:dyDescent="0.2">
      <c r="B38" s="170" t="s">
        <v>64</v>
      </c>
      <c r="C38" s="171">
        <v>3008</v>
      </c>
      <c r="D38" s="172">
        <v>-15</v>
      </c>
      <c r="E38" s="173">
        <v>-0.49619583195501155</v>
      </c>
      <c r="F38" s="174">
        <v>3023</v>
      </c>
      <c r="G38" s="175">
        <v>-234</v>
      </c>
      <c r="H38" s="176">
        <v>-7.2177668106107342</v>
      </c>
      <c r="I38" s="177">
        <v>3242</v>
      </c>
    </row>
    <row r="39" spans="2:9" s="133" customFormat="1" ht="13.15" customHeight="1" x14ac:dyDescent="0.2">
      <c r="B39" s="178" t="s">
        <v>65</v>
      </c>
      <c r="C39" s="179">
        <v>4634</v>
      </c>
      <c r="D39" s="180">
        <v>22</v>
      </c>
      <c r="E39" s="181">
        <v>0.47701647875108416</v>
      </c>
      <c r="F39" s="182">
        <v>4612</v>
      </c>
      <c r="G39" s="183">
        <v>-376</v>
      </c>
      <c r="H39" s="184">
        <v>-7.5049900199600801</v>
      </c>
      <c r="I39" s="185">
        <v>5010</v>
      </c>
    </row>
    <row r="40" spans="2:9" s="133" customFormat="1" ht="13.15" customHeight="1" x14ac:dyDescent="0.2">
      <c r="B40" s="178" t="s">
        <v>66</v>
      </c>
      <c r="C40" s="179">
        <v>1217</v>
      </c>
      <c r="D40" s="180">
        <v>-15</v>
      </c>
      <c r="E40" s="181">
        <v>-1.2175324675324677</v>
      </c>
      <c r="F40" s="182">
        <v>1232</v>
      </c>
      <c r="G40" s="183">
        <v>-117</v>
      </c>
      <c r="H40" s="184">
        <v>-8.7706146926536732</v>
      </c>
      <c r="I40" s="185">
        <v>1334</v>
      </c>
    </row>
    <row r="41" spans="2:9" s="133" customFormat="1" ht="13.15" customHeight="1" x14ac:dyDescent="0.2">
      <c r="B41" s="178" t="s">
        <v>67</v>
      </c>
      <c r="C41" s="179">
        <v>1680</v>
      </c>
      <c r="D41" s="180">
        <v>-6</v>
      </c>
      <c r="E41" s="181">
        <v>-0.35587188612099641</v>
      </c>
      <c r="F41" s="182">
        <v>1686</v>
      </c>
      <c r="G41" s="183">
        <v>-65</v>
      </c>
      <c r="H41" s="184">
        <v>-3.7249283667621778</v>
      </c>
      <c r="I41" s="185">
        <v>1745</v>
      </c>
    </row>
    <row r="42" spans="2:9" s="133" customFormat="1" ht="13.15" customHeight="1" x14ac:dyDescent="0.2">
      <c r="B42" s="186" t="s">
        <v>68</v>
      </c>
      <c r="C42" s="187">
        <v>5809</v>
      </c>
      <c r="D42" s="188">
        <v>-19</v>
      </c>
      <c r="E42" s="189">
        <v>-0.3260123541523679</v>
      </c>
      <c r="F42" s="190">
        <v>5828</v>
      </c>
      <c r="G42" s="191">
        <v>-257</v>
      </c>
      <c r="H42" s="192">
        <v>-4.2367293109132866</v>
      </c>
      <c r="I42" s="193">
        <v>6066</v>
      </c>
    </row>
    <row r="43" spans="2:9" s="133" customFormat="1" ht="13.15" customHeight="1" x14ac:dyDescent="0.2">
      <c r="B43" s="194" t="s">
        <v>69</v>
      </c>
      <c r="C43" s="195">
        <v>16348</v>
      </c>
      <c r="D43" s="196">
        <v>-33</v>
      </c>
      <c r="E43" s="197">
        <v>-0.20145290275318967</v>
      </c>
      <c r="F43" s="198">
        <v>16381</v>
      </c>
      <c r="G43" s="199">
        <v>-1049</v>
      </c>
      <c r="H43" s="200">
        <v>-6.0297752486060814</v>
      </c>
      <c r="I43" s="201">
        <v>17397</v>
      </c>
    </row>
    <row r="44" spans="2:9" s="133" customFormat="1" ht="6" customHeight="1" x14ac:dyDescent="0.2">
      <c r="B44" s="202"/>
      <c r="C44" s="203"/>
      <c r="D44" s="204"/>
      <c r="E44" s="205"/>
      <c r="F44" s="206"/>
      <c r="G44" s="204"/>
      <c r="H44" s="205"/>
      <c r="I44" s="206"/>
    </row>
    <row r="45" spans="2:9" s="133" customFormat="1" ht="13.15" customHeight="1" x14ac:dyDescent="0.2">
      <c r="B45" s="170" t="s">
        <v>70</v>
      </c>
      <c r="C45" s="171">
        <v>1040</v>
      </c>
      <c r="D45" s="172">
        <v>41</v>
      </c>
      <c r="E45" s="173">
        <v>4.1041041041041035</v>
      </c>
      <c r="F45" s="174">
        <v>999</v>
      </c>
      <c r="G45" s="175">
        <v>-99</v>
      </c>
      <c r="H45" s="176">
        <v>-8.6918349429323971</v>
      </c>
      <c r="I45" s="177">
        <v>1139</v>
      </c>
    </row>
    <row r="46" spans="2:9" s="133" customFormat="1" ht="13.15" customHeight="1" x14ac:dyDescent="0.2">
      <c r="B46" s="178" t="s">
        <v>71</v>
      </c>
      <c r="C46" s="179">
        <v>1881</v>
      </c>
      <c r="D46" s="180">
        <v>136</v>
      </c>
      <c r="E46" s="181">
        <v>7.7936962750716337</v>
      </c>
      <c r="F46" s="182">
        <v>1745</v>
      </c>
      <c r="G46" s="183">
        <v>-83</v>
      </c>
      <c r="H46" s="184">
        <v>-4.2260692464358449</v>
      </c>
      <c r="I46" s="185">
        <v>1964</v>
      </c>
    </row>
    <row r="47" spans="2:9" s="133" customFormat="1" ht="13.15" customHeight="1" x14ac:dyDescent="0.2">
      <c r="B47" s="178" t="s">
        <v>72</v>
      </c>
      <c r="C47" s="179">
        <v>2713</v>
      </c>
      <c r="D47" s="180">
        <v>-29</v>
      </c>
      <c r="E47" s="181">
        <v>-1.0576221735959153</v>
      </c>
      <c r="F47" s="182">
        <v>2742</v>
      </c>
      <c r="G47" s="183">
        <v>-55</v>
      </c>
      <c r="H47" s="184">
        <v>-1.9869942196531793</v>
      </c>
      <c r="I47" s="185">
        <v>2768</v>
      </c>
    </row>
    <row r="48" spans="2:9" s="133" customFormat="1" ht="13.15" customHeight="1" x14ac:dyDescent="0.2">
      <c r="B48" s="178" t="s">
        <v>73</v>
      </c>
      <c r="C48" s="179">
        <v>1056</v>
      </c>
      <c r="D48" s="180">
        <v>3</v>
      </c>
      <c r="E48" s="181">
        <v>0.28490028490028491</v>
      </c>
      <c r="F48" s="182">
        <v>1053</v>
      </c>
      <c r="G48" s="183">
        <v>33</v>
      </c>
      <c r="H48" s="184">
        <v>3.225806451612903</v>
      </c>
      <c r="I48" s="185">
        <v>1023</v>
      </c>
    </row>
    <row r="49" spans="2:9" s="133" customFormat="1" ht="13.15" customHeight="1" x14ac:dyDescent="0.2">
      <c r="B49" s="178" t="s">
        <v>74</v>
      </c>
      <c r="C49" s="179">
        <v>2524</v>
      </c>
      <c r="D49" s="180">
        <v>47</v>
      </c>
      <c r="E49" s="181">
        <v>1.8974566007266855</v>
      </c>
      <c r="F49" s="182">
        <v>2477</v>
      </c>
      <c r="G49" s="183">
        <v>-182</v>
      </c>
      <c r="H49" s="184">
        <v>-6.7257945306725802</v>
      </c>
      <c r="I49" s="185">
        <v>2706</v>
      </c>
    </row>
    <row r="50" spans="2:9" s="133" customFormat="1" ht="13.15" customHeight="1" x14ac:dyDescent="0.2">
      <c r="B50" s="178" t="s">
        <v>75</v>
      </c>
      <c r="C50" s="179">
        <v>672</v>
      </c>
      <c r="D50" s="180">
        <v>9</v>
      </c>
      <c r="E50" s="181">
        <v>1.3574660633484164</v>
      </c>
      <c r="F50" s="182">
        <v>663</v>
      </c>
      <c r="G50" s="183">
        <v>-45</v>
      </c>
      <c r="H50" s="184">
        <v>-6.2761506276150625</v>
      </c>
      <c r="I50" s="185">
        <v>717</v>
      </c>
    </row>
    <row r="51" spans="2:9" s="133" customFormat="1" ht="13.15" customHeight="1" x14ac:dyDescent="0.2">
      <c r="B51" s="178" t="s">
        <v>76</v>
      </c>
      <c r="C51" s="179">
        <v>444</v>
      </c>
      <c r="D51" s="180">
        <v>12</v>
      </c>
      <c r="E51" s="181">
        <v>2.7777777777777777</v>
      </c>
      <c r="F51" s="182">
        <v>432</v>
      </c>
      <c r="G51" s="183">
        <v>15</v>
      </c>
      <c r="H51" s="184">
        <v>3.4965034965034967</v>
      </c>
      <c r="I51" s="185">
        <v>429</v>
      </c>
    </row>
    <row r="52" spans="2:9" s="133" customFormat="1" ht="13.15" customHeight="1" x14ac:dyDescent="0.2">
      <c r="B52" s="178" t="s">
        <v>77</v>
      </c>
      <c r="C52" s="179">
        <v>3411</v>
      </c>
      <c r="D52" s="180">
        <v>22</v>
      </c>
      <c r="E52" s="181">
        <v>0.64915904396577162</v>
      </c>
      <c r="F52" s="182">
        <v>3389</v>
      </c>
      <c r="G52" s="183">
        <v>-197</v>
      </c>
      <c r="H52" s="184">
        <v>-5.4600886917960088</v>
      </c>
      <c r="I52" s="185">
        <v>3608</v>
      </c>
    </row>
    <row r="53" spans="2:9" s="133" customFormat="1" ht="13.15" customHeight="1" x14ac:dyDescent="0.2">
      <c r="B53" s="186" t="s">
        <v>78</v>
      </c>
      <c r="C53" s="187">
        <v>1074</v>
      </c>
      <c r="D53" s="188">
        <v>68</v>
      </c>
      <c r="E53" s="189">
        <v>6.7594433399602387</v>
      </c>
      <c r="F53" s="190">
        <v>1006</v>
      </c>
      <c r="G53" s="191">
        <v>-47</v>
      </c>
      <c r="H53" s="192">
        <v>-4.1926851025869762</v>
      </c>
      <c r="I53" s="193">
        <v>1121</v>
      </c>
    </row>
    <row r="54" spans="2:9" s="133" customFormat="1" ht="13.15" customHeight="1" x14ac:dyDescent="0.2">
      <c r="B54" s="194" t="s">
        <v>79</v>
      </c>
      <c r="C54" s="195">
        <v>14815</v>
      </c>
      <c r="D54" s="196">
        <v>309</v>
      </c>
      <c r="E54" s="197">
        <v>2.1301530401213289</v>
      </c>
      <c r="F54" s="198">
        <v>14506</v>
      </c>
      <c r="G54" s="199">
        <v>-660</v>
      </c>
      <c r="H54" s="200">
        <v>-4.2649434571890144</v>
      </c>
      <c r="I54" s="201">
        <v>15475</v>
      </c>
    </row>
    <row r="55" spans="2:9" s="133" customFormat="1" ht="6" customHeight="1" x14ac:dyDescent="0.2">
      <c r="B55" s="202"/>
      <c r="C55" s="203"/>
      <c r="D55" s="204"/>
      <c r="E55" s="205"/>
      <c r="F55" s="206"/>
      <c r="G55" s="204"/>
      <c r="H55" s="205"/>
      <c r="I55" s="206"/>
    </row>
    <row r="56" spans="2:9" s="133" customFormat="1" ht="13.15" customHeight="1" x14ac:dyDescent="0.2">
      <c r="B56" s="170" t="s">
        <v>80</v>
      </c>
      <c r="C56" s="171">
        <v>32629</v>
      </c>
      <c r="D56" s="172">
        <v>1818</v>
      </c>
      <c r="E56" s="173">
        <v>5.9004900847100066</v>
      </c>
      <c r="F56" s="174">
        <v>30811</v>
      </c>
      <c r="G56" s="175">
        <v>538</v>
      </c>
      <c r="H56" s="176">
        <v>1.6764825028824279</v>
      </c>
      <c r="I56" s="177">
        <v>32091</v>
      </c>
    </row>
    <row r="57" spans="2:9" s="133" customFormat="1" ht="13.15" customHeight="1" x14ac:dyDescent="0.2">
      <c r="B57" s="178" t="s">
        <v>81</v>
      </c>
      <c r="C57" s="179">
        <v>3980</v>
      </c>
      <c r="D57" s="180">
        <v>306</v>
      </c>
      <c r="E57" s="181">
        <v>8.3287969515514426</v>
      </c>
      <c r="F57" s="182">
        <v>3674</v>
      </c>
      <c r="G57" s="183">
        <v>88</v>
      </c>
      <c r="H57" s="184">
        <v>2.2610483042137717</v>
      </c>
      <c r="I57" s="185">
        <v>3892</v>
      </c>
    </row>
    <row r="58" spans="2:9" s="133" customFormat="1" ht="13.15" customHeight="1" x14ac:dyDescent="0.2">
      <c r="B58" s="178" t="s">
        <v>82</v>
      </c>
      <c r="C58" s="179">
        <v>2632</v>
      </c>
      <c r="D58" s="180">
        <v>102</v>
      </c>
      <c r="E58" s="181">
        <v>4.0316205533596845</v>
      </c>
      <c r="F58" s="182">
        <v>2530</v>
      </c>
      <c r="G58" s="183">
        <v>6</v>
      </c>
      <c r="H58" s="184">
        <v>0.22848438690022849</v>
      </c>
      <c r="I58" s="185">
        <v>2626</v>
      </c>
    </row>
    <row r="59" spans="2:9" s="133" customFormat="1" ht="13.15" customHeight="1" x14ac:dyDescent="0.2">
      <c r="B59" s="186" t="s">
        <v>83</v>
      </c>
      <c r="C59" s="187">
        <v>5062</v>
      </c>
      <c r="D59" s="188">
        <v>210</v>
      </c>
      <c r="E59" s="189">
        <v>4.328112118713932</v>
      </c>
      <c r="F59" s="190">
        <v>4852</v>
      </c>
      <c r="G59" s="191">
        <v>-14</v>
      </c>
      <c r="H59" s="192">
        <v>-0.27580772261623326</v>
      </c>
      <c r="I59" s="193">
        <v>5076</v>
      </c>
    </row>
    <row r="60" spans="2:9" s="133" customFormat="1" ht="13.15" customHeight="1" x14ac:dyDescent="0.2">
      <c r="B60" s="194" t="s">
        <v>84</v>
      </c>
      <c r="C60" s="195">
        <v>44303</v>
      </c>
      <c r="D60" s="196">
        <v>2436</v>
      </c>
      <c r="E60" s="197">
        <v>5.8184250125397092</v>
      </c>
      <c r="F60" s="198">
        <v>41867</v>
      </c>
      <c r="G60" s="199">
        <v>618</v>
      </c>
      <c r="H60" s="200">
        <v>1.41467322879707</v>
      </c>
      <c r="I60" s="201">
        <v>43685</v>
      </c>
    </row>
    <row r="61" spans="2:9" s="133" customFormat="1" ht="6" customHeight="1" x14ac:dyDescent="0.2">
      <c r="B61" s="202"/>
      <c r="C61" s="203"/>
      <c r="D61" s="204"/>
      <c r="E61" s="205"/>
      <c r="F61" s="206"/>
      <c r="G61" s="204"/>
      <c r="H61" s="205"/>
      <c r="I61" s="206"/>
    </row>
    <row r="62" spans="2:9" s="133" customFormat="1" ht="13.15" customHeight="1" x14ac:dyDescent="0.2">
      <c r="B62" s="170" t="s">
        <v>85</v>
      </c>
      <c r="C62" s="171">
        <v>13333</v>
      </c>
      <c r="D62" s="172">
        <v>402</v>
      </c>
      <c r="E62" s="173">
        <v>3.1088082901554404</v>
      </c>
      <c r="F62" s="174">
        <v>12931</v>
      </c>
      <c r="G62" s="175">
        <v>-1347</v>
      </c>
      <c r="H62" s="176">
        <v>-9.1757493188010901</v>
      </c>
      <c r="I62" s="177">
        <v>14680</v>
      </c>
    </row>
    <row r="63" spans="2:9" s="133" customFormat="1" ht="13.15" customHeight="1" x14ac:dyDescent="0.2">
      <c r="B63" s="178" t="s">
        <v>86</v>
      </c>
      <c r="C63" s="179">
        <v>4289</v>
      </c>
      <c r="D63" s="180">
        <v>220</v>
      </c>
      <c r="E63" s="181">
        <v>5.4067338412386334</v>
      </c>
      <c r="F63" s="182">
        <v>4069</v>
      </c>
      <c r="G63" s="183">
        <v>-577</v>
      </c>
      <c r="H63" s="184">
        <v>-11.857788738183313</v>
      </c>
      <c r="I63" s="185">
        <v>4866</v>
      </c>
    </row>
    <row r="64" spans="2:9" s="133" customFormat="1" ht="13.15" customHeight="1" x14ac:dyDescent="0.2">
      <c r="B64" s="186" t="s">
        <v>87</v>
      </c>
      <c r="C64" s="187">
        <v>19311</v>
      </c>
      <c r="D64" s="188">
        <v>720</v>
      </c>
      <c r="E64" s="189">
        <v>3.8728416975956108</v>
      </c>
      <c r="F64" s="190">
        <v>18591</v>
      </c>
      <c r="G64" s="191">
        <v>-2039</v>
      </c>
      <c r="H64" s="192">
        <v>-9.5503512880562074</v>
      </c>
      <c r="I64" s="193">
        <v>21350</v>
      </c>
    </row>
    <row r="65" spans="2:9" s="133" customFormat="1" ht="13.15" customHeight="1" x14ac:dyDescent="0.2">
      <c r="B65" s="194" t="s">
        <v>88</v>
      </c>
      <c r="C65" s="195">
        <v>36933</v>
      </c>
      <c r="D65" s="196">
        <v>1342</v>
      </c>
      <c r="E65" s="197">
        <v>3.7706161670085137</v>
      </c>
      <c r="F65" s="198">
        <v>35591</v>
      </c>
      <c r="G65" s="199">
        <v>-3963</v>
      </c>
      <c r="H65" s="200">
        <v>-9.6904342723004682</v>
      </c>
      <c r="I65" s="201">
        <v>40896</v>
      </c>
    </row>
    <row r="66" spans="2:9" s="133" customFormat="1" ht="6" customHeight="1" x14ac:dyDescent="0.2">
      <c r="B66" s="202"/>
      <c r="C66" s="203"/>
      <c r="D66" s="204"/>
      <c r="E66" s="205"/>
      <c r="F66" s="206"/>
      <c r="G66" s="204"/>
      <c r="H66" s="205"/>
      <c r="I66" s="206"/>
    </row>
    <row r="67" spans="2:9" s="133" customFormat="1" ht="13.15" customHeight="1" x14ac:dyDescent="0.2">
      <c r="B67" s="170" t="s">
        <v>89</v>
      </c>
      <c r="C67" s="171">
        <v>6660</v>
      </c>
      <c r="D67" s="172">
        <v>49</v>
      </c>
      <c r="E67" s="173">
        <v>0.74118892754500076</v>
      </c>
      <c r="F67" s="174">
        <v>6611</v>
      </c>
      <c r="G67" s="175">
        <v>-479</v>
      </c>
      <c r="H67" s="176">
        <v>-6.7096231965261239</v>
      </c>
      <c r="I67" s="177">
        <v>7139</v>
      </c>
    </row>
    <row r="68" spans="2:9" s="133" customFormat="1" ht="13.15" customHeight="1" x14ac:dyDescent="0.2">
      <c r="B68" s="186" t="s">
        <v>90</v>
      </c>
      <c r="C68" s="187">
        <v>3446</v>
      </c>
      <c r="D68" s="188">
        <v>128</v>
      </c>
      <c r="E68" s="189">
        <v>3.8577456298975283</v>
      </c>
      <c r="F68" s="190">
        <v>3318</v>
      </c>
      <c r="G68" s="191">
        <v>-260</v>
      </c>
      <c r="H68" s="192">
        <v>-7.0156502968159744</v>
      </c>
      <c r="I68" s="193">
        <v>3706</v>
      </c>
    </row>
    <row r="69" spans="2:9" s="133" customFormat="1" ht="13.15" customHeight="1" x14ac:dyDescent="0.2">
      <c r="B69" s="194" t="s">
        <v>91</v>
      </c>
      <c r="C69" s="195">
        <v>10106</v>
      </c>
      <c r="D69" s="196">
        <v>177</v>
      </c>
      <c r="E69" s="197">
        <v>1.7826568637325007</v>
      </c>
      <c r="F69" s="198">
        <v>9929</v>
      </c>
      <c r="G69" s="199">
        <v>-739</v>
      </c>
      <c r="H69" s="200">
        <v>-6.8142000922083907</v>
      </c>
      <c r="I69" s="201">
        <v>10845</v>
      </c>
    </row>
    <row r="70" spans="2:9" s="133" customFormat="1" ht="6" customHeight="1" x14ac:dyDescent="0.2">
      <c r="B70" s="202"/>
      <c r="C70" s="203"/>
      <c r="D70" s="204"/>
      <c r="E70" s="205"/>
      <c r="F70" s="206"/>
      <c r="G70" s="204"/>
      <c r="H70" s="205"/>
      <c r="I70" s="206"/>
    </row>
    <row r="71" spans="2:9" s="133" customFormat="1" ht="13.15" customHeight="1" x14ac:dyDescent="0.2">
      <c r="B71" s="170" t="s">
        <v>92</v>
      </c>
      <c r="C71" s="171">
        <v>4531</v>
      </c>
      <c r="D71" s="172">
        <v>194</v>
      </c>
      <c r="E71" s="173">
        <v>4.4731381139036204</v>
      </c>
      <c r="F71" s="174">
        <v>4337</v>
      </c>
      <c r="G71" s="175">
        <v>-431</v>
      </c>
      <c r="H71" s="176">
        <v>-8.6860137041515522</v>
      </c>
      <c r="I71" s="177">
        <v>4962</v>
      </c>
    </row>
    <row r="72" spans="2:9" s="133" customFormat="1" ht="13.15" customHeight="1" x14ac:dyDescent="0.2">
      <c r="B72" s="178" t="s">
        <v>93</v>
      </c>
      <c r="C72" s="179">
        <v>1280</v>
      </c>
      <c r="D72" s="180">
        <v>86</v>
      </c>
      <c r="E72" s="181">
        <v>7.2026800670016753</v>
      </c>
      <c r="F72" s="182">
        <v>1194</v>
      </c>
      <c r="G72" s="183">
        <v>-18</v>
      </c>
      <c r="H72" s="184">
        <v>-1.386748844375963</v>
      </c>
      <c r="I72" s="185">
        <v>1298</v>
      </c>
    </row>
    <row r="73" spans="2:9" s="133" customFormat="1" ht="13.15" customHeight="1" x14ac:dyDescent="0.2">
      <c r="B73" s="178" t="s">
        <v>94</v>
      </c>
      <c r="C73" s="179">
        <v>1558</v>
      </c>
      <c r="D73" s="180">
        <v>81</v>
      </c>
      <c r="E73" s="181">
        <v>5.484089370345294</v>
      </c>
      <c r="F73" s="182">
        <v>1477</v>
      </c>
      <c r="G73" s="183">
        <v>-66</v>
      </c>
      <c r="H73" s="184">
        <v>-4.0640394088669947</v>
      </c>
      <c r="I73" s="185">
        <v>1624</v>
      </c>
    </row>
    <row r="74" spans="2:9" s="133" customFormat="1" ht="13.15" customHeight="1" x14ac:dyDescent="0.2">
      <c r="B74" s="186" t="s">
        <v>95</v>
      </c>
      <c r="C74" s="187">
        <v>4337</v>
      </c>
      <c r="D74" s="188">
        <v>186</v>
      </c>
      <c r="E74" s="189">
        <v>4.4808479884365209</v>
      </c>
      <c r="F74" s="190">
        <v>4151</v>
      </c>
      <c r="G74" s="191">
        <v>-312</v>
      </c>
      <c r="H74" s="192">
        <v>-6.7111206711120666</v>
      </c>
      <c r="I74" s="193">
        <v>4649</v>
      </c>
    </row>
    <row r="75" spans="2:9" s="133" customFormat="1" ht="13.15" customHeight="1" x14ac:dyDescent="0.2">
      <c r="B75" s="194" t="s">
        <v>96</v>
      </c>
      <c r="C75" s="195">
        <v>11706</v>
      </c>
      <c r="D75" s="196">
        <v>547</v>
      </c>
      <c r="E75" s="197">
        <v>4.9018729276816924</v>
      </c>
      <c r="F75" s="198">
        <v>11159</v>
      </c>
      <c r="G75" s="199">
        <v>-827</v>
      </c>
      <c r="H75" s="200">
        <v>-6.5985797494614227</v>
      </c>
      <c r="I75" s="201">
        <v>12533</v>
      </c>
    </row>
    <row r="76" spans="2:9" s="133" customFormat="1" ht="6" customHeight="1" x14ac:dyDescent="0.2">
      <c r="B76" s="202"/>
      <c r="C76" s="203"/>
      <c r="D76" s="204"/>
      <c r="E76" s="205"/>
      <c r="F76" s="206"/>
      <c r="G76" s="204"/>
      <c r="H76" s="205"/>
      <c r="I76" s="206"/>
    </row>
    <row r="77" spans="2:9" s="133" customFormat="1" ht="13.15" customHeight="1" x14ac:dyDescent="0.2">
      <c r="B77" s="194" t="s">
        <v>97</v>
      </c>
      <c r="C77" s="195">
        <v>39395</v>
      </c>
      <c r="D77" s="196">
        <v>1846</v>
      </c>
      <c r="E77" s="197">
        <v>4.9162427761058884</v>
      </c>
      <c r="F77" s="198">
        <v>37549</v>
      </c>
      <c r="G77" s="199">
        <v>-2307</v>
      </c>
      <c r="H77" s="200">
        <v>-5.5321087717615463</v>
      </c>
      <c r="I77" s="201">
        <v>41702</v>
      </c>
    </row>
    <row r="78" spans="2:9" s="133" customFormat="1" ht="6" customHeight="1" x14ac:dyDescent="0.2">
      <c r="B78" s="202"/>
      <c r="C78" s="203"/>
      <c r="D78" s="204"/>
      <c r="E78" s="205"/>
      <c r="F78" s="206"/>
      <c r="G78" s="204"/>
      <c r="H78" s="205"/>
      <c r="I78" s="206"/>
    </row>
    <row r="79" spans="2:9" s="133" customFormat="1" ht="13.15" customHeight="1" x14ac:dyDescent="0.2">
      <c r="B79" s="194" t="s">
        <v>98</v>
      </c>
      <c r="C79" s="195">
        <v>12917</v>
      </c>
      <c r="D79" s="196">
        <v>-171</v>
      </c>
      <c r="E79" s="197">
        <v>-1.3065403422982884</v>
      </c>
      <c r="F79" s="198">
        <v>13088</v>
      </c>
      <c r="G79" s="199">
        <v>-569</v>
      </c>
      <c r="H79" s="200">
        <v>-4.2191902713925558</v>
      </c>
      <c r="I79" s="201">
        <v>13486</v>
      </c>
    </row>
    <row r="80" spans="2:9" s="133" customFormat="1" ht="6" customHeight="1" x14ac:dyDescent="0.2">
      <c r="B80" s="202"/>
      <c r="C80" s="203"/>
      <c r="D80" s="204"/>
      <c r="E80" s="205"/>
      <c r="F80" s="206"/>
      <c r="G80" s="204"/>
      <c r="H80" s="205"/>
      <c r="I80" s="206"/>
    </row>
    <row r="81" spans="2:9" s="133" customFormat="1" ht="13.15" customHeight="1" x14ac:dyDescent="0.2">
      <c r="B81" s="194" t="s">
        <v>99</v>
      </c>
      <c r="C81" s="195">
        <v>5007</v>
      </c>
      <c r="D81" s="196">
        <v>70</v>
      </c>
      <c r="E81" s="197">
        <v>1.4178651002633178</v>
      </c>
      <c r="F81" s="198">
        <v>4937</v>
      </c>
      <c r="G81" s="199">
        <v>-238</v>
      </c>
      <c r="H81" s="200">
        <v>-4.5376549094375589</v>
      </c>
      <c r="I81" s="201">
        <v>5245</v>
      </c>
    </row>
    <row r="82" spans="2:9" s="133" customFormat="1" ht="6" customHeight="1" x14ac:dyDescent="0.2">
      <c r="B82" s="202"/>
      <c r="C82" s="203"/>
      <c r="D82" s="204"/>
      <c r="E82" s="205"/>
      <c r="F82" s="206"/>
      <c r="G82" s="204"/>
      <c r="H82" s="205"/>
      <c r="I82" s="206"/>
    </row>
    <row r="83" spans="2:9" s="133" customFormat="1" ht="13.15" customHeight="1" x14ac:dyDescent="0.2">
      <c r="B83" s="170" t="s">
        <v>100</v>
      </c>
      <c r="C83" s="171">
        <v>2982</v>
      </c>
      <c r="D83" s="172">
        <v>153</v>
      </c>
      <c r="E83" s="173">
        <v>5.408271474019088</v>
      </c>
      <c r="F83" s="174">
        <v>2829</v>
      </c>
      <c r="G83" s="175">
        <v>24</v>
      </c>
      <c r="H83" s="176">
        <v>0.81135902636916835</v>
      </c>
      <c r="I83" s="177">
        <v>2958</v>
      </c>
    </row>
    <row r="84" spans="2:9" s="133" customFormat="1" ht="13.15" customHeight="1" x14ac:dyDescent="0.2">
      <c r="B84" s="178" t="s">
        <v>101</v>
      </c>
      <c r="C84" s="179">
        <v>9954</v>
      </c>
      <c r="D84" s="180">
        <v>488</v>
      </c>
      <c r="E84" s="181">
        <v>5.1552926262412848</v>
      </c>
      <c r="F84" s="182">
        <v>9466</v>
      </c>
      <c r="G84" s="183">
        <v>-342</v>
      </c>
      <c r="H84" s="184">
        <v>-3.3216783216783217</v>
      </c>
      <c r="I84" s="185">
        <v>10296</v>
      </c>
    </row>
    <row r="85" spans="2:9" s="133" customFormat="1" ht="13.15" customHeight="1" x14ac:dyDescent="0.2">
      <c r="B85" s="186" t="s">
        <v>102</v>
      </c>
      <c r="C85" s="187">
        <v>5060</v>
      </c>
      <c r="D85" s="188">
        <v>302</v>
      </c>
      <c r="E85" s="189">
        <v>6.3472047078604463</v>
      </c>
      <c r="F85" s="190">
        <v>4758</v>
      </c>
      <c r="G85" s="191">
        <v>-57</v>
      </c>
      <c r="H85" s="192">
        <v>-1.1139339456712918</v>
      </c>
      <c r="I85" s="193">
        <v>5117</v>
      </c>
    </row>
    <row r="86" spans="2:9" s="133" customFormat="1" ht="13.15" customHeight="1" x14ac:dyDescent="0.2">
      <c r="B86" s="194" t="s">
        <v>103</v>
      </c>
      <c r="C86" s="195">
        <v>17996</v>
      </c>
      <c r="D86" s="196">
        <v>943</v>
      </c>
      <c r="E86" s="197">
        <v>5.5298188002111068</v>
      </c>
      <c r="F86" s="198">
        <v>17053</v>
      </c>
      <c r="G86" s="199">
        <v>-375</v>
      </c>
      <c r="H86" s="200">
        <v>-2.0412606825975721</v>
      </c>
      <c r="I86" s="201">
        <v>18371</v>
      </c>
    </row>
    <row r="87" spans="2:9" s="133" customFormat="1" ht="6" customHeight="1" x14ac:dyDescent="0.2">
      <c r="B87" s="202"/>
      <c r="C87" s="203"/>
      <c r="D87" s="204"/>
      <c r="E87" s="205"/>
      <c r="F87" s="206"/>
      <c r="G87" s="204"/>
      <c r="H87" s="205"/>
      <c r="I87" s="206"/>
    </row>
    <row r="88" spans="2:9" s="133" customFormat="1" ht="13.15" customHeight="1" x14ac:dyDescent="0.2">
      <c r="B88" s="194" t="s">
        <v>104</v>
      </c>
      <c r="C88" s="195">
        <v>1779</v>
      </c>
      <c r="D88" s="196">
        <v>20</v>
      </c>
      <c r="E88" s="197">
        <v>1.137009664582149</v>
      </c>
      <c r="F88" s="198">
        <v>1759</v>
      </c>
      <c r="G88" s="199">
        <v>-70</v>
      </c>
      <c r="H88" s="200">
        <v>-3.7858301784748511</v>
      </c>
      <c r="I88" s="201">
        <v>1849</v>
      </c>
    </row>
    <row r="89" spans="2:9" s="133" customFormat="1" ht="6" customHeight="1" x14ac:dyDescent="0.2">
      <c r="B89" s="202"/>
      <c r="C89" s="203"/>
      <c r="D89" s="204"/>
      <c r="E89" s="205"/>
      <c r="F89" s="206"/>
      <c r="G89" s="204"/>
      <c r="H89" s="205"/>
      <c r="I89" s="206"/>
    </row>
    <row r="90" spans="2:9" s="133" customFormat="1" ht="13.15" customHeight="1" x14ac:dyDescent="0.2">
      <c r="B90" s="194" t="s">
        <v>105</v>
      </c>
      <c r="C90" s="195">
        <v>1813</v>
      </c>
      <c r="D90" s="196">
        <v>-27</v>
      </c>
      <c r="E90" s="197">
        <v>-1.4673913043478262</v>
      </c>
      <c r="F90" s="198">
        <v>1840</v>
      </c>
      <c r="G90" s="199">
        <v>-256</v>
      </c>
      <c r="H90" s="200">
        <v>-12.37312711454809</v>
      </c>
      <c r="I90" s="201">
        <v>2069</v>
      </c>
    </row>
    <row r="91" spans="2:9" s="133" customFormat="1" ht="6" customHeight="1" x14ac:dyDescent="0.2">
      <c r="B91" s="202"/>
      <c r="C91" s="203"/>
      <c r="D91" s="204"/>
      <c r="E91" s="205"/>
      <c r="F91" s="206"/>
      <c r="G91" s="204"/>
      <c r="H91" s="205"/>
      <c r="I91" s="206"/>
    </row>
    <row r="92" spans="2:9" s="133" customFormat="1" ht="13.15" customHeight="1" x14ac:dyDescent="0.2">
      <c r="B92" s="194" t="s">
        <v>106</v>
      </c>
      <c r="C92" s="195">
        <v>1480</v>
      </c>
      <c r="D92" s="196">
        <v>-28</v>
      </c>
      <c r="E92" s="197">
        <v>-1.8567639257294428</v>
      </c>
      <c r="F92" s="198">
        <v>1508</v>
      </c>
      <c r="G92" s="199">
        <v>-288</v>
      </c>
      <c r="H92" s="200">
        <v>-16.289592760180994</v>
      </c>
      <c r="I92" s="201">
        <v>1768</v>
      </c>
    </row>
    <row r="93" spans="2:9" s="133" customFormat="1" ht="6" customHeight="1" x14ac:dyDescent="0.2">
      <c r="B93" s="202"/>
      <c r="C93" s="203"/>
      <c r="D93" s="204"/>
      <c r="E93" s="205"/>
      <c r="F93" s="206"/>
      <c r="G93" s="204"/>
      <c r="H93" s="205"/>
      <c r="I93" s="206"/>
    </row>
    <row r="94" spans="2:9" s="133" customFormat="1" ht="20.100000000000001" customHeight="1" x14ac:dyDescent="0.2">
      <c r="B94" s="194" t="s">
        <v>107</v>
      </c>
      <c r="C94" s="195">
        <v>347251</v>
      </c>
      <c r="D94" s="196">
        <v>8415</v>
      </c>
      <c r="E94" s="197">
        <v>2.4835023433165309</v>
      </c>
      <c r="F94" s="198">
        <v>338836</v>
      </c>
      <c r="G94" s="199">
        <v>-17822</v>
      </c>
      <c r="H94" s="200">
        <v>-4.8817633733527268</v>
      </c>
      <c r="I94" s="201">
        <v>365073</v>
      </c>
    </row>
    <row r="96" spans="2:9" x14ac:dyDescent="0.35">
      <c r="B96" s="208"/>
    </row>
    <row r="111" spans="1:2" x14ac:dyDescent="0.35">
      <c r="A111" s="209" t="s">
        <v>20</v>
      </c>
    </row>
    <row r="112" spans="1:2" x14ac:dyDescent="0.35">
      <c r="B112" s="210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2"/>
  <sheetViews>
    <sheetView showGridLines="0" view="pageBreakPreview" zoomScale="115" zoomScaleNormal="140" zoomScaleSheetLayoutView="115" workbookViewId="0"/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97" customFormat="1" ht="20.25" x14ac:dyDescent="0.3">
      <c r="B5" s="159" t="s">
        <v>264</v>
      </c>
    </row>
    <row r="6" spans="1:11" s="102" customFormat="1" ht="19.5" x14ac:dyDescent="0.35">
      <c r="B6" s="160" t="s">
        <v>109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1:11" s="102" customFormat="1" ht="19.5" x14ac:dyDescent="0.35">
      <c r="B7" s="161" t="s">
        <v>113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11" s="102" customFormat="1" ht="6" customHeight="1" x14ac:dyDescent="0.35">
      <c r="B8" s="162"/>
      <c r="C8" s="162"/>
      <c r="D8" s="162"/>
      <c r="E8" s="162"/>
      <c r="F8" s="162"/>
      <c r="G8" s="162"/>
      <c r="H8" s="162"/>
      <c r="I8" s="162"/>
    </row>
    <row r="9" spans="1:11" s="102" customFormat="1" x14ac:dyDescent="0.35">
      <c r="A9" s="103"/>
      <c r="B9" s="163"/>
      <c r="C9" s="459" t="s">
        <v>265</v>
      </c>
      <c r="D9" s="460"/>
      <c r="E9" s="461" t="str">
        <f>'Pag1'!E9</f>
        <v>Variación Mensual</v>
      </c>
      <c r="F9" s="462"/>
      <c r="G9" s="463"/>
      <c r="H9" s="461" t="str">
        <f>'Pag1'!H9</f>
        <v>Variación Anual</v>
      </c>
      <c r="I9" s="464"/>
      <c r="J9" s="103"/>
    </row>
    <row r="10" spans="1:11" s="102" customFormat="1" ht="15" customHeight="1" x14ac:dyDescent="0.35">
      <c r="A10" s="103"/>
      <c r="B10" s="164" t="s">
        <v>111</v>
      </c>
      <c r="C10" s="480" t="s">
        <v>266</v>
      </c>
      <c r="D10" s="465"/>
      <c r="E10" s="466" t="s">
        <v>267</v>
      </c>
      <c r="F10" s="467"/>
      <c r="G10" s="465"/>
      <c r="H10" s="466" t="s">
        <v>268</v>
      </c>
      <c r="I10" s="468"/>
      <c r="J10" s="103"/>
    </row>
    <row r="11" spans="1:11" s="102" customFormat="1" x14ac:dyDescent="0.35">
      <c r="A11" s="103"/>
      <c r="B11" s="165" t="s">
        <v>112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03"/>
    </row>
    <row r="12" spans="1:11" ht="6" customHeight="1" x14ac:dyDescent="0.35">
      <c r="B12" s="211"/>
      <c r="C12" s="212"/>
      <c r="D12" s="213"/>
      <c r="E12" s="213"/>
      <c r="F12" s="214"/>
      <c r="G12" s="213"/>
      <c r="H12" s="213"/>
      <c r="I12" s="214"/>
    </row>
    <row r="13" spans="1:11" s="215" customFormat="1" ht="13.15" customHeight="1" x14ac:dyDescent="0.2">
      <c r="B13" s="216" t="s">
        <v>45</v>
      </c>
      <c r="C13" s="217">
        <v>3621</v>
      </c>
      <c r="D13" s="218">
        <v>37</v>
      </c>
      <c r="E13" s="219">
        <v>1.0323660714285714</v>
      </c>
      <c r="F13" s="220">
        <v>3584</v>
      </c>
      <c r="G13" s="221">
        <v>-351</v>
      </c>
      <c r="H13" s="222">
        <v>-8.8368580060422968</v>
      </c>
      <c r="I13" s="223">
        <v>3972</v>
      </c>
    </row>
    <row r="14" spans="1:11" s="215" customFormat="1" ht="13.15" customHeight="1" x14ac:dyDescent="0.2">
      <c r="B14" s="224" t="s">
        <v>46</v>
      </c>
      <c r="C14" s="225">
        <v>8249</v>
      </c>
      <c r="D14" s="226">
        <v>137</v>
      </c>
      <c r="E14" s="227">
        <v>1.6888560157790926</v>
      </c>
      <c r="F14" s="228">
        <v>8112</v>
      </c>
      <c r="G14" s="229">
        <v>-558</v>
      </c>
      <c r="H14" s="230">
        <v>-6.3358691949585557</v>
      </c>
      <c r="I14" s="231">
        <v>8807</v>
      </c>
    </row>
    <row r="15" spans="1:11" s="215" customFormat="1" ht="13.15" customHeight="1" x14ac:dyDescent="0.2">
      <c r="B15" s="224" t="s">
        <v>47</v>
      </c>
      <c r="C15" s="225">
        <v>4787</v>
      </c>
      <c r="D15" s="226">
        <v>96</v>
      </c>
      <c r="E15" s="227">
        <v>2.0464719675975274</v>
      </c>
      <c r="F15" s="228">
        <v>4691</v>
      </c>
      <c r="G15" s="229">
        <v>-579</v>
      </c>
      <c r="H15" s="230">
        <v>-10.790160268356317</v>
      </c>
      <c r="I15" s="231">
        <v>5366</v>
      </c>
    </row>
    <row r="16" spans="1:11" s="215" customFormat="1" ht="13.15" customHeight="1" x14ac:dyDescent="0.2">
      <c r="B16" s="224" t="s">
        <v>48</v>
      </c>
      <c r="C16" s="225">
        <v>6256</v>
      </c>
      <c r="D16" s="226">
        <v>-34</v>
      </c>
      <c r="E16" s="227">
        <v>-0.54054054054054057</v>
      </c>
      <c r="F16" s="228">
        <v>6290</v>
      </c>
      <c r="G16" s="229">
        <v>-287</v>
      </c>
      <c r="H16" s="230">
        <v>-4.3863671098884307</v>
      </c>
      <c r="I16" s="231">
        <v>6543</v>
      </c>
    </row>
    <row r="17" spans="2:9" s="215" customFormat="1" ht="13.15" customHeight="1" x14ac:dyDescent="0.2">
      <c r="B17" s="224" t="s">
        <v>49</v>
      </c>
      <c r="C17" s="225">
        <v>2470</v>
      </c>
      <c r="D17" s="226">
        <v>-13</v>
      </c>
      <c r="E17" s="227">
        <v>-0.52356020942408377</v>
      </c>
      <c r="F17" s="228">
        <v>2483</v>
      </c>
      <c r="G17" s="229">
        <v>-124</v>
      </c>
      <c r="H17" s="230">
        <v>-4.7802621434078647</v>
      </c>
      <c r="I17" s="231">
        <v>2594</v>
      </c>
    </row>
    <row r="18" spans="2:9" s="215" customFormat="1" ht="13.15" customHeight="1" x14ac:dyDescent="0.2">
      <c r="B18" s="224" t="s">
        <v>50</v>
      </c>
      <c r="C18" s="225">
        <v>3807</v>
      </c>
      <c r="D18" s="226">
        <v>99</v>
      </c>
      <c r="E18" s="227">
        <v>2.6699029126213589</v>
      </c>
      <c r="F18" s="228">
        <v>3708</v>
      </c>
      <c r="G18" s="229">
        <v>-463</v>
      </c>
      <c r="H18" s="230">
        <v>-10.843091334894615</v>
      </c>
      <c r="I18" s="231">
        <v>4270</v>
      </c>
    </row>
    <row r="19" spans="2:9" s="215" customFormat="1" ht="13.15" customHeight="1" x14ac:dyDescent="0.2">
      <c r="B19" s="224" t="s">
        <v>51</v>
      </c>
      <c r="C19" s="225">
        <v>7575</v>
      </c>
      <c r="D19" s="226">
        <v>-58</v>
      </c>
      <c r="E19" s="227">
        <v>-0.75985850910520114</v>
      </c>
      <c r="F19" s="228">
        <v>7633</v>
      </c>
      <c r="G19" s="229">
        <v>-169</v>
      </c>
      <c r="H19" s="230">
        <v>-2.1823347107438016</v>
      </c>
      <c r="I19" s="231">
        <v>7744</v>
      </c>
    </row>
    <row r="20" spans="2:9" s="215" customFormat="1" ht="13.15" customHeight="1" x14ac:dyDescent="0.2">
      <c r="B20" s="232" t="s">
        <v>52</v>
      </c>
      <c r="C20" s="233">
        <v>12725</v>
      </c>
      <c r="D20" s="234">
        <v>259</v>
      </c>
      <c r="E20" s="235">
        <v>2.0776512112947216</v>
      </c>
      <c r="F20" s="236">
        <v>12466</v>
      </c>
      <c r="G20" s="237">
        <v>-272</v>
      </c>
      <c r="H20" s="238">
        <v>-2.0927906439947677</v>
      </c>
      <c r="I20" s="239">
        <v>12997</v>
      </c>
    </row>
    <row r="21" spans="2:9" s="215" customFormat="1" ht="13.15" customHeight="1" x14ac:dyDescent="0.2">
      <c r="B21" s="240" t="s">
        <v>53</v>
      </c>
      <c r="C21" s="241">
        <v>49490</v>
      </c>
      <c r="D21" s="242">
        <v>523</v>
      </c>
      <c r="E21" s="243">
        <v>1.0680662486981027</v>
      </c>
      <c r="F21" s="244">
        <v>48967</v>
      </c>
      <c r="G21" s="245">
        <v>-2803</v>
      </c>
      <c r="H21" s="246">
        <v>-5.3601820511349514</v>
      </c>
      <c r="I21" s="247">
        <v>52293</v>
      </c>
    </row>
    <row r="22" spans="2:9" s="215" customFormat="1" ht="6" customHeight="1" x14ac:dyDescent="0.2">
      <c r="B22" s="248"/>
      <c r="C22" s="249"/>
      <c r="D22" s="250"/>
      <c r="E22" s="251"/>
      <c r="F22" s="252"/>
      <c r="G22" s="250"/>
      <c r="H22" s="251"/>
      <c r="I22" s="252"/>
    </row>
    <row r="23" spans="2:9" s="215" customFormat="1" ht="13.15" customHeight="1" x14ac:dyDescent="0.2">
      <c r="B23" s="216" t="s">
        <v>54</v>
      </c>
      <c r="C23" s="217">
        <v>607</v>
      </c>
      <c r="D23" s="218">
        <v>16</v>
      </c>
      <c r="E23" s="219">
        <v>2.7072758037225042</v>
      </c>
      <c r="F23" s="220">
        <v>591</v>
      </c>
      <c r="G23" s="221">
        <v>-52</v>
      </c>
      <c r="H23" s="222">
        <v>-7.8907435508345971</v>
      </c>
      <c r="I23" s="223">
        <v>659</v>
      </c>
    </row>
    <row r="24" spans="2:9" s="215" customFormat="1" ht="13.15" customHeight="1" x14ac:dyDescent="0.2">
      <c r="B24" s="224" t="s">
        <v>55</v>
      </c>
      <c r="C24" s="225">
        <v>373</v>
      </c>
      <c r="D24" s="226">
        <v>17</v>
      </c>
      <c r="E24" s="227">
        <v>4.7752808988764039</v>
      </c>
      <c r="F24" s="228">
        <v>356</v>
      </c>
      <c r="G24" s="229">
        <v>-20</v>
      </c>
      <c r="H24" s="230">
        <v>-5.0890585241730273</v>
      </c>
      <c r="I24" s="231">
        <v>393</v>
      </c>
    </row>
    <row r="25" spans="2:9" s="215" customFormat="1" ht="13.15" customHeight="1" x14ac:dyDescent="0.2">
      <c r="B25" s="232" t="s">
        <v>56</v>
      </c>
      <c r="C25" s="233">
        <v>3126</v>
      </c>
      <c r="D25" s="234">
        <v>29</v>
      </c>
      <c r="E25" s="235">
        <v>0.9363900548918308</v>
      </c>
      <c r="F25" s="236">
        <v>3097</v>
      </c>
      <c r="G25" s="237">
        <v>-162</v>
      </c>
      <c r="H25" s="238">
        <v>-4.9270072992700733</v>
      </c>
      <c r="I25" s="239">
        <v>3288</v>
      </c>
    </row>
    <row r="26" spans="2:9" s="215" customFormat="1" ht="13.15" customHeight="1" x14ac:dyDescent="0.2">
      <c r="B26" s="240" t="s">
        <v>57</v>
      </c>
      <c r="C26" s="241">
        <v>4106</v>
      </c>
      <c r="D26" s="242">
        <v>62</v>
      </c>
      <c r="E26" s="243">
        <v>1.533135509396637</v>
      </c>
      <c r="F26" s="244">
        <v>4044</v>
      </c>
      <c r="G26" s="245">
        <v>-234</v>
      </c>
      <c r="H26" s="246">
        <v>-5.3917050691244235</v>
      </c>
      <c r="I26" s="247">
        <v>4340</v>
      </c>
    </row>
    <row r="27" spans="2:9" s="215" customFormat="1" ht="6" customHeight="1" x14ac:dyDescent="0.2">
      <c r="B27" s="248"/>
      <c r="C27" s="249"/>
      <c r="D27" s="250"/>
      <c r="E27" s="251"/>
      <c r="F27" s="252"/>
      <c r="G27" s="250"/>
      <c r="H27" s="251"/>
      <c r="I27" s="252"/>
    </row>
    <row r="28" spans="2:9" s="215" customFormat="1" ht="13.15" customHeight="1" x14ac:dyDescent="0.2">
      <c r="B28" s="240" t="s">
        <v>58</v>
      </c>
      <c r="C28" s="241">
        <v>3250</v>
      </c>
      <c r="D28" s="242">
        <v>105</v>
      </c>
      <c r="E28" s="243">
        <v>3.3386327503974562</v>
      </c>
      <c r="F28" s="244">
        <v>3145</v>
      </c>
      <c r="G28" s="245">
        <v>-145</v>
      </c>
      <c r="H28" s="246">
        <v>-4.2709867452135493</v>
      </c>
      <c r="I28" s="247">
        <v>3395</v>
      </c>
    </row>
    <row r="29" spans="2:9" s="215" customFormat="1" ht="6" customHeight="1" x14ac:dyDescent="0.2">
      <c r="B29" s="248"/>
      <c r="C29" s="249"/>
      <c r="D29" s="250"/>
      <c r="E29" s="251"/>
      <c r="F29" s="252"/>
      <c r="G29" s="250"/>
      <c r="H29" s="251"/>
      <c r="I29" s="252"/>
    </row>
    <row r="30" spans="2:9" s="215" customFormat="1" ht="13.15" customHeight="1" x14ac:dyDescent="0.2">
      <c r="B30" s="240" t="s">
        <v>59</v>
      </c>
      <c r="C30" s="241">
        <v>2120</v>
      </c>
      <c r="D30" s="242">
        <v>90</v>
      </c>
      <c r="E30" s="243">
        <v>4.4334975369458132</v>
      </c>
      <c r="F30" s="244">
        <v>2030</v>
      </c>
      <c r="G30" s="245">
        <v>-119</v>
      </c>
      <c r="H30" s="246">
        <v>-5.3148727110317102</v>
      </c>
      <c r="I30" s="247">
        <v>2239</v>
      </c>
    </row>
    <row r="31" spans="2:9" s="215" customFormat="1" ht="6" customHeight="1" x14ac:dyDescent="0.2">
      <c r="B31" s="248"/>
      <c r="C31" s="249"/>
      <c r="D31" s="250"/>
      <c r="E31" s="251"/>
      <c r="F31" s="252"/>
      <c r="G31" s="250"/>
      <c r="H31" s="251"/>
      <c r="I31" s="252"/>
    </row>
    <row r="32" spans="2:9" s="215" customFormat="1" ht="13.15" customHeight="1" x14ac:dyDescent="0.2">
      <c r="B32" s="216" t="s">
        <v>60</v>
      </c>
      <c r="C32" s="217">
        <v>4925</v>
      </c>
      <c r="D32" s="218">
        <v>46</v>
      </c>
      <c r="E32" s="219">
        <v>0.94281615085058412</v>
      </c>
      <c r="F32" s="220">
        <v>4879</v>
      </c>
      <c r="G32" s="221">
        <v>-407</v>
      </c>
      <c r="H32" s="222">
        <v>-7.6331582895723935</v>
      </c>
      <c r="I32" s="223">
        <v>5332</v>
      </c>
    </row>
    <row r="33" spans="2:9" s="215" customFormat="1" ht="13.15" customHeight="1" x14ac:dyDescent="0.2">
      <c r="B33" s="253" t="s">
        <v>61</v>
      </c>
      <c r="C33" s="233">
        <v>4391</v>
      </c>
      <c r="D33" s="234">
        <v>79</v>
      </c>
      <c r="E33" s="235">
        <v>1.8320964749536177</v>
      </c>
      <c r="F33" s="236">
        <v>4312</v>
      </c>
      <c r="G33" s="237">
        <v>-423</v>
      </c>
      <c r="H33" s="238">
        <v>-8.7868716244287484</v>
      </c>
      <c r="I33" s="239">
        <v>4814</v>
      </c>
    </row>
    <row r="34" spans="2:9" s="215" customFormat="1" ht="13.15" customHeight="1" x14ac:dyDescent="0.2">
      <c r="B34" s="240" t="s">
        <v>62</v>
      </c>
      <c r="C34" s="241">
        <v>9316</v>
      </c>
      <c r="D34" s="242">
        <v>125</v>
      </c>
      <c r="E34" s="243">
        <v>1.3600261125013602</v>
      </c>
      <c r="F34" s="244">
        <v>9191</v>
      </c>
      <c r="G34" s="245">
        <v>-830</v>
      </c>
      <c r="H34" s="246">
        <v>-8.1805637689729949</v>
      </c>
      <c r="I34" s="247">
        <v>10146</v>
      </c>
    </row>
    <row r="35" spans="2:9" s="215" customFormat="1" ht="6" customHeight="1" x14ac:dyDescent="0.2">
      <c r="B35" s="248"/>
      <c r="C35" s="249"/>
      <c r="D35" s="250"/>
      <c r="E35" s="251"/>
      <c r="F35" s="252"/>
      <c r="G35" s="250"/>
      <c r="H35" s="251"/>
      <c r="I35" s="252"/>
    </row>
    <row r="36" spans="2:9" s="215" customFormat="1" ht="13.15" customHeight="1" x14ac:dyDescent="0.2">
      <c r="B36" s="240" t="s">
        <v>63</v>
      </c>
      <c r="C36" s="241">
        <v>1824</v>
      </c>
      <c r="D36" s="242">
        <v>53</v>
      </c>
      <c r="E36" s="243">
        <v>2.9926595143986447</v>
      </c>
      <c r="F36" s="244">
        <v>1771</v>
      </c>
      <c r="G36" s="245">
        <v>-94</v>
      </c>
      <c r="H36" s="246">
        <v>-4.900938477580814</v>
      </c>
      <c r="I36" s="247">
        <v>1918</v>
      </c>
    </row>
    <row r="37" spans="2:9" s="215" customFormat="1" ht="6" customHeight="1" x14ac:dyDescent="0.2">
      <c r="B37" s="248"/>
      <c r="C37" s="249"/>
      <c r="D37" s="250"/>
      <c r="E37" s="251"/>
      <c r="F37" s="252"/>
      <c r="G37" s="250"/>
      <c r="H37" s="251"/>
      <c r="I37" s="252"/>
    </row>
    <row r="38" spans="2:9" s="215" customFormat="1" ht="13.15" customHeight="1" x14ac:dyDescent="0.2">
      <c r="B38" s="216" t="s">
        <v>64</v>
      </c>
      <c r="C38" s="217">
        <v>1629</v>
      </c>
      <c r="D38" s="218">
        <v>5</v>
      </c>
      <c r="E38" s="219">
        <v>0.30788177339901479</v>
      </c>
      <c r="F38" s="220">
        <v>1624</v>
      </c>
      <c r="G38" s="221">
        <v>-136</v>
      </c>
      <c r="H38" s="222">
        <v>-7.7053824362606234</v>
      </c>
      <c r="I38" s="223">
        <v>1765</v>
      </c>
    </row>
    <row r="39" spans="2:9" s="215" customFormat="1" ht="13.15" customHeight="1" x14ac:dyDescent="0.2">
      <c r="B39" s="224" t="s">
        <v>65</v>
      </c>
      <c r="C39" s="225">
        <v>2582</v>
      </c>
      <c r="D39" s="226">
        <v>-36</v>
      </c>
      <c r="E39" s="227">
        <v>-1.3750954927425516</v>
      </c>
      <c r="F39" s="228">
        <v>2618</v>
      </c>
      <c r="G39" s="229">
        <v>-273</v>
      </c>
      <c r="H39" s="230">
        <v>-9.5621716287215417</v>
      </c>
      <c r="I39" s="231">
        <v>2855</v>
      </c>
    </row>
    <row r="40" spans="2:9" s="215" customFormat="1" ht="13.15" customHeight="1" x14ac:dyDescent="0.2">
      <c r="B40" s="224" t="s">
        <v>66</v>
      </c>
      <c r="C40" s="225">
        <v>653</v>
      </c>
      <c r="D40" s="226">
        <v>26</v>
      </c>
      <c r="E40" s="227">
        <v>4.1467304625199359</v>
      </c>
      <c r="F40" s="228">
        <v>627</v>
      </c>
      <c r="G40" s="229">
        <v>-50</v>
      </c>
      <c r="H40" s="230">
        <v>-7.1123755334281658</v>
      </c>
      <c r="I40" s="231">
        <v>703</v>
      </c>
    </row>
    <row r="41" spans="2:9" s="215" customFormat="1" ht="13.15" customHeight="1" x14ac:dyDescent="0.2">
      <c r="B41" s="224" t="s">
        <v>67</v>
      </c>
      <c r="C41" s="225">
        <v>839</v>
      </c>
      <c r="D41" s="226">
        <v>-21</v>
      </c>
      <c r="E41" s="227">
        <v>-2.441860465116279</v>
      </c>
      <c r="F41" s="228">
        <v>860</v>
      </c>
      <c r="G41" s="229">
        <v>-83</v>
      </c>
      <c r="H41" s="230">
        <v>-9.0021691973969631</v>
      </c>
      <c r="I41" s="231">
        <v>922</v>
      </c>
    </row>
    <row r="42" spans="2:9" s="215" customFormat="1" ht="13.15" customHeight="1" x14ac:dyDescent="0.2">
      <c r="B42" s="232" t="s">
        <v>68</v>
      </c>
      <c r="C42" s="233">
        <v>3112</v>
      </c>
      <c r="D42" s="234">
        <v>-35</v>
      </c>
      <c r="E42" s="235">
        <v>-1.1121703209405782</v>
      </c>
      <c r="F42" s="236">
        <v>3147</v>
      </c>
      <c r="G42" s="237">
        <v>-228</v>
      </c>
      <c r="H42" s="238">
        <v>-6.8263473053892216</v>
      </c>
      <c r="I42" s="239">
        <v>3340</v>
      </c>
    </row>
    <row r="43" spans="2:9" s="215" customFormat="1" ht="13.15" customHeight="1" x14ac:dyDescent="0.2">
      <c r="B43" s="240" t="s">
        <v>69</v>
      </c>
      <c r="C43" s="241">
        <v>8815</v>
      </c>
      <c r="D43" s="242">
        <v>-61</v>
      </c>
      <c r="E43" s="243">
        <v>-0.68724650743578186</v>
      </c>
      <c r="F43" s="244">
        <v>8876</v>
      </c>
      <c r="G43" s="245">
        <v>-770</v>
      </c>
      <c r="H43" s="246">
        <v>-8.0333854981742316</v>
      </c>
      <c r="I43" s="247">
        <v>9585</v>
      </c>
    </row>
    <row r="44" spans="2:9" s="215" customFormat="1" ht="6" customHeight="1" x14ac:dyDescent="0.2">
      <c r="B44" s="248"/>
      <c r="C44" s="249"/>
      <c r="D44" s="250"/>
      <c r="E44" s="251"/>
      <c r="F44" s="252"/>
      <c r="G44" s="250"/>
      <c r="H44" s="251"/>
      <c r="I44" s="252"/>
    </row>
    <row r="45" spans="2:9" s="215" customFormat="1" ht="13.15" customHeight="1" x14ac:dyDescent="0.2">
      <c r="B45" s="216" t="s">
        <v>70</v>
      </c>
      <c r="C45" s="217">
        <v>541</v>
      </c>
      <c r="D45" s="218">
        <v>38</v>
      </c>
      <c r="E45" s="219">
        <v>7.5546719681908545</v>
      </c>
      <c r="F45" s="220">
        <v>503</v>
      </c>
      <c r="G45" s="221">
        <v>-79</v>
      </c>
      <c r="H45" s="222">
        <v>-12.741935483870966</v>
      </c>
      <c r="I45" s="223">
        <v>620</v>
      </c>
    </row>
    <row r="46" spans="2:9" s="215" customFormat="1" ht="13.15" customHeight="1" x14ac:dyDescent="0.2">
      <c r="B46" s="224" t="s">
        <v>71</v>
      </c>
      <c r="C46" s="225">
        <v>917</v>
      </c>
      <c r="D46" s="226">
        <v>64</v>
      </c>
      <c r="E46" s="227">
        <v>7.5029308323563884</v>
      </c>
      <c r="F46" s="228">
        <v>853</v>
      </c>
      <c r="G46" s="229">
        <v>-37</v>
      </c>
      <c r="H46" s="230">
        <v>-3.8784067085953882</v>
      </c>
      <c r="I46" s="231">
        <v>954</v>
      </c>
    </row>
    <row r="47" spans="2:9" s="215" customFormat="1" ht="13.15" customHeight="1" x14ac:dyDescent="0.2">
      <c r="B47" s="224" t="s">
        <v>72</v>
      </c>
      <c r="C47" s="225">
        <v>1409</v>
      </c>
      <c r="D47" s="226">
        <v>10</v>
      </c>
      <c r="E47" s="227">
        <v>0.71479628305932807</v>
      </c>
      <c r="F47" s="228">
        <v>1399</v>
      </c>
      <c r="G47" s="229">
        <v>-40</v>
      </c>
      <c r="H47" s="230">
        <v>-2.7605244996549345</v>
      </c>
      <c r="I47" s="231">
        <v>1449</v>
      </c>
    </row>
    <row r="48" spans="2:9" s="215" customFormat="1" ht="13.15" customHeight="1" x14ac:dyDescent="0.2">
      <c r="B48" s="224" t="s">
        <v>73</v>
      </c>
      <c r="C48" s="225">
        <v>565</v>
      </c>
      <c r="D48" s="226">
        <v>4</v>
      </c>
      <c r="E48" s="227">
        <v>0.71301247771836007</v>
      </c>
      <c r="F48" s="228">
        <v>561</v>
      </c>
      <c r="G48" s="229">
        <v>7</v>
      </c>
      <c r="H48" s="230">
        <v>1.2544802867383513</v>
      </c>
      <c r="I48" s="231">
        <v>558</v>
      </c>
    </row>
    <row r="49" spans="2:9" s="215" customFormat="1" ht="13.15" customHeight="1" x14ac:dyDescent="0.2">
      <c r="B49" s="224" t="s">
        <v>74</v>
      </c>
      <c r="C49" s="225">
        <v>1355</v>
      </c>
      <c r="D49" s="226">
        <v>52</v>
      </c>
      <c r="E49" s="227">
        <v>3.9907904834996164</v>
      </c>
      <c r="F49" s="228">
        <v>1303</v>
      </c>
      <c r="G49" s="229">
        <v>-71</v>
      </c>
      <c r="H49" s="230">
        <v>-4.9789621318373074</v>
      </c>
      <c r="I49" s="231">
        <v>1426</v>
      </c>
    </row>
    <row r="50" spans="2:9" s="215" customFormat="1" ht="13.15" customHeight="1" x14ac:dyDescent="0.2">
      <c r="B50" s="224" t="s">
        <v>75</v>
      </c>
      <c r="C50" s="225">
        <v>346</v>
      </c>
      <c r="D50" s="226">
        <v>-6</v>
      </c>
      <c r="E50" s="227">
        <v>-1.7045454545454544</v>
      </c>
      <c r="F50" s="228">
        <v>352</v>
      </c>
      <c r="G50" s="229">
        <v>-25</v>
      </c>
      <c r="H50" s="230">
        <v>-6.7385444743935308</v>
      </c>
      <c r="I50" s="231">
        <v>371</v>
      </c>
    </row>
    <row r="51" spans="2:9" s="215" customFormat="1" ht="13.15" customHeight="1" x14ac:dyDescent="0.2">
      <c r="B51" s="224" t="s">
        <v>76</v>
      </c>
      <c r="C51" s="225">
        <v>199</v>
      </c>
      <c r="D51" s="226">
        <v>11</v>
      </c>
      <c r="E51" s="227">
        <v>5.8510638297872344</v>
      </c>
      <c r="F51" s="228">
        <v>188</v>
      </c>
      <c r="G51" s="229">
        <v>-12</v>
      </c>
      <c r="H51" s="230">
        <v>-5.6872037914691944</v>
      </c>
      <c r="I51" s="231">
        <v>211</v>
      </c>
    </row>
    <row r="52" spans="2:9" s="215" customFormat="1" ht="13.15" customHeight="1" x14ac:dyDescent="0.2">
      <c r="B52" s="224" t="s">
        <v>77</v>
      </c>
      <c r="C52" s="225">
        <v>1877</v>
      </c>
      <c r="D52" s="226">
        <v>21</v>
      </c>
      <c r="E52" s="227">
        <v>1.1314655172413792</v>
      </c>
      <c r="F52" s="228">
        <v>1856</v>
      </c>
      <c r="G52" s="229">
        <v>-67</v>
      </c>
      <c r="H52" s="230">
        <v>-3.4465020576131691</v>
      </c>
      <c r="I52" s="231">
        <v>1944</v>
      </c>
    </row>
    <row r="53" spans="2:9" s="215" customFormat="1" ht="13.15" customHeight="1" x14ac:dyDescent="0.2">
      <c r="B53" s="232" t="s">
        <v>78</v>
      </c>
      <c r="C53" s="233">
        <v>570</v>
      </c>
      <c r="D53" s="234">
        <v>27</v>
      </c>
      <c r="E53" s="235">
        <v>4.972375690607735</v>
      </c>
      <c r="F53" s="236">
        <v>543</v>
      </c>
      <c r="G53" s="237">
        <v>-15</v>
      </c>
      <c r="H53" s="238">
        <v>-2.5641025641025639</v>
      </c>
      <c r="I53" s="239">
        <v>585</v>
      </c>
    </row>
    <row r="54" spans="2:9" s="215" customFormat="1" ht="13.15" customHeight="1" x14ac:dyDescent="0.2">
      <c r="B54" s="240" t="s">
        <v>79</v>
      </c>
      <c r="C54" s="241">
        <v>7779</v>
      </c>
      <c r="D54" s="242">
        <v>221</v>
      </c>
      <c r="E54" s="243">
        <v>2.924053982535062</v>
      </c>
      <c r="F54" s="244">
        <v>7558</v>
      </c>
      <c r="G54" s="245">
        <v>-339</v>
      </c>
      <c r="H54" s="246">
        <v>-4.1759053954175904</v>
      </c>
      <c r="I54" s="247">
        <v>8118</v>
      </c>
    </row>
    <row r="55" spans="2:9" s="215" customFormat="1" ht="6" customHeight="1" x14ac:dyDescent="0.2">
      <c r="B55" s="248"/>
      <c r="C55" s="249"/>
      <c r="D55" s="250"/>
      <c r="E55" s="251"/>
      <c r="F55" s="252"/>
      <c r="G55" s="250"/>
      <c r="H55" s="251"/>
      <c r="I55" s="252"/>
    </row>
    <row r="56" spans="2:9" s="215" customFormat="1" ht="13.15" customHeight="1" x14ac:dyDescent="0.2">
      <c r="B56" s="216" t="s">
        <v>80</v>
      </c>
      <c r="C56" s="217">
        <v>16732</v>
      </c>
      <c r="D56" s="218">
        <v>1077</v>
      </c>
      <c r="E56" s="219">
        <v>6.8795911849249434</v>
      </c>
      <c r="F56" s="220">
        <v>15655</v>
      </c>
      <c r="G56" s="221">
        <v>171</v>
      </c>
      <c r="H56" s="222">
        <v>1.0325463438198175</v>
      </c>
      <c r="I56" s="223">
        <v>16561</v>
      </c>
    </row>
    <row r="57" spans="2:9" s="215" customFormat="1" ht="13.15" customHeight="1" x14ac:dyDescent="0.2">
      <c r="B57" s="224" t="s">
        <v>81</v>
      </c>
      <c r="C57" s="225">
        <v>2046</v>
      </c>
      <c r="D57" s="226">
        <v>178</v>
      </c>
      <c r="E57" s="227">
        <v>9.5289079229122056</v>
      </c>
      <c r="F57" s="228">
        <v>1868</v>
      </c>
      <c r="G57" s="229">
        <v>6</v>
      </c>
      <c r="H57" s="230">
        <v>0.29411764705882354</v>
      </c>
      <c r="I57" s="231">
        <v>2040</v>
      </c>
    </row>
    <row r="58" spans="2:9" s="215" customFormat="1" ht="13.15" customHeight="1" x14ac:dyDescent="0.2">
      <c r="B58" s="224" t="s">
        <v>82</v>
      </c>
      <c r="C58" s="225">
        <v>1399</v>
      </c>
      <c r="D58" s="226">
        <v>73</v>
      </c>
      <c r="E58" s="227">
        <v>5.5052790346907994</v>
      </c>
      <c r="F58" s="228">
        <v>1326</v>
      </c>
      <c r="G58" s="229">
        <v>25</v>
      </c>
      <c r="H58" s="230">
        <v>1.8195050946142648</v>
      </c>
      <c r="I58" s="231">
        <v>1374</v>
      </c>
    </row>
    <row r="59" spans="2:9" s="215" customFormat="1" ht="13.15" customHeight="1" x14ac:dyDescent="0.2">
      <c r="B59" s="232" t="s">
        <v>83</v>
      </c>
      <c r="C59" s="233">
        <v>2645</v>
      </c>
      <c r="D59" s="234">
        <v>130</v>
      </c>
      <c r="E59" s="235">
        <v>5.1689860834990062</v>
      </c>
      <c r="F59" s="236">
        <v>2515</v>
      </c>
      <c r="G59" s="237">
        <v>-74</v>
      </c>
      <c r="H59" s="238">
        <v>-2.721588819418904</v>
      </c>
      <c r="I59" s="239">
        <v>2719</v>
      </c>
    </row>
    <row r="60" spans="2:9" s="215" customFormat="1" ht="13.15" customHeight="1" x14ac:dyDescent="0.2">
      <c r="B60" s="240" t="s">
        <v>84</v>
      </c>
      <c r="C60" s="241">
        <v>22822</v>
      </c>
      <c r="D60" s="242">
        <v>1458</v>
      </c>
      <c r="E60" s="243">
        <v>6.8245646882606259</v>
      </c>
      <c r="F60" s="244">
        <v>21364</v>
      </c>
      <c r="G60" s="245">
        <v>128</v>
      </c>
      <c r="H60" s="246">
        <v>0.56402573367409881</v>
      </c>
      <c r="I60" s="247">
        <v>22694</v>
      </c>
    </row>
    <row r="61" spans="2:9" s="215" customFormat="1" ht="6" customHeight="1" x14ac:dyDescent="0.2">
      <c r="B61" s="248"/>
      <c r="C61" s="249"/>
      <c r="D61" s="250"/>
      <c r="E61" s="251"/>
      <c r="F61" s="252"/>
      <c r="G61" s="250"/>
      <c r="H61" s="251"/>
      <c r="I61" s="252"/>
    </row>
    <row r="62" spans="2:9" s="215" customFormat="1" ht="13.15" customHeight="1" x14ac:dyDescent="0.2">
      <c r="B62" s="216" t="s">
        <v>85</v>
      </c>
      <c r="C62" s="217">
        <v>7078</v>
      </c>
      <c r="D62" s="218">
        <v>154</v>
      </c>
      <c r="E62" s="219">
        <v>2.224147891392259</v>
      </c>
      <c r="F62" s="220">
        <v>6924</v>
      </c>
      <c r="G62" s="221">
        <v>-682</v>
      </c>
      <c r="H62" s="222">
        <v>-8.788659793814432</v>
      </c>
      <c r="I62" s="223">
        <v>7760</v>
      </c>
    </row>
    <row r="63" spans="2:9" s="215" customFormat="1" ht="13.15" customHeight="1" x14ac:dyDescent="0.2">
      <c r="B63" s="224" t="s">
        <v>86</v>
      </c>
      <c r="C63" s="225">
        <v>2298</v>
      </c>
      <c r="D63" s="226">
        <v>101</v>
      </c>
      <c r="E63" s="227">
        <v>4.5971779699590352</v>
      </c>
      <c r="F63" s="228">
        <v>2197</v>
      </c>
      <c r="G63" s="229">
        <v>-247</v>
      </c>
      <c r="H63" s="230">
        <v>-9.7053045186640468</v>
      </c>
      <c r="I63" s="231">
        <v>2545</v>
      </c>
    </row>
    <row r="64" spans="2:9" s="215" customFormat="1" ht="13.15" customHeight="1" x14ac:dyDescent="0.2">
      <c r="B64" s="232" t="s">
        <v>87</v>
      </c>
      <c r="C64" s="233">
        <v>10185</v>
      </c>
      <c r="D64" s="234">
        <v>417</v>
      </c>
      <c r="E64" s="235">
        <v>4.2690417690417686</v>
      </c>
      <c r="F64" s="236">
        <v>9768</v>
      </c>
      <c r="G64" s="237">
        <v>-1022</v>
      </c>
      <c r="H64" s="238">
        <v>-9.1193004372267339</v>
      </c>
      <c r="I64" s="239">
        <v>11207</v>
      </c>
    </row>
    <row r="65" spans="2:9" s="215" customFormat="1" ht="13.15" customHeight="1" x14ac:dyDescent="0.2">
      <c r="B65" s="240" t="s">
        <v>88</v>
      </c>
      <c r="C65" s="241">
        <v>19561</v>
      </c>
      <c r="D65" s="242">
        <v>672</v>
      </c>
      <c r="E65" s="243">
        <v>3.5576261316109905</v>
      </c>
      <c r="F65" s="244">
        <v>18889</v>
      </c>
      <c r="G65" s="245">
        <v>-1951</v>
      </c>
      <c r="H65" s="246">
        <v>-9.0693566381554493</v>
      </c>
      <c r="I65" s="247">
        <v>21512</v>
      </c>
    </row>
    <row r="66" spans="2:9" s="215" customFormat="1" ht="6" customHeight="1" x14ac:dyDescent="0.2">
      <c r="B66" s="248"/>
      <c r="C66" s="249"/>
      <c r="D66" s="250"/>
      <c r="E66" s="251"/>
      <c r="F66" s="252"/>
      <c r="G66" s="250"/>
      <c r="H66" s="251"/>
      <c r="I66" s="252"/>
    </row>
    <row r="67" spans="2:9" s="215" customFormat="1" ht="13.15" customHeight="1" x14ac:dyDescent="0.2">
      <c r="B67" s="216" t="s">
        <v>89</v>
      </c>
      <c r="C67" s="217">
        <v>3761</v>
      </c>
      <c r="D67" s="218">
        <v>90</v>
      </c>
      <c r="E67" s="219">
        <v>2.4516480523018251</v>
      </c>
      <c r="F67" s="220">
        <v>3671</v>
      </c>
      <c r="G67" s="221">
        <v>-332</v>
      </c>
      <c r="H67" s="222">
        <v>-8.1114097239188858</v>
      </c>
      <c r="I67" s="223">
        <v>4093</v>
      </c>
    </row>
    <row r="68" spans="2:9" s="215" customFormat="1" ht="13.15" customHeight="1" x14ac:dyDescent="0.2">
      <c r="B68" s="232" t="s">
        <v>90</v>
      </c>
      <c r="C68" s="233">
        <v>1861</v>
      </c>
      <c r="D68" s="234">
        <v>76</v>
      </c>
      <c r="E68" s="235">
        <v>4.257703081232493</v>
      </c>
      <c r="F68" s="236">
        <v>1785</v>
      </c>
      <c r="G68" s="237">
        <v>-182</v>
      </c>
      <c r="H68" s="238">
        <v>-8.9084679393049448</v>
      </c>
      <c r="I68" s="239">
        <v>2043</v>
      </c>
    </row>
    <row r="69" spans="2:9" s="215" customFormat="1" ht="13.15" customHeight="1" x14ac:dyDescent="0.2">
      <c r="B69" s="240" t="s">
        <v>91</v>
      </c>
      <c r="C69" s="241">
        <v>5622</v>
      </c>
      <c r="D69" s="242">
        <v>166</v>
      </c>
      <c r="E69" s="243">
        <v>3.0425219941348973</v>
      </c>
      <c r="F69" s="244">
        <v>5456</v>
      </c>
      <c r="G69" s="245">
        <v>-514</v>
      </c>
      <c r="H69" s="246">
        <v>-8.3767926988265984</v>
      </c>
      <c r="I69" s="247">
        <v>6136</v>
      </c>
    </row>
    <row r="70" spans="2:9" s="215" customFormat="1" ht="6" customHeight="1" x14ac:dyDescent="0.2">
      <c r="B70" s="248"/>
      <c r="C70" s="249"/>
      <c r="D70" s="250"/>
      <c r="E70" s="251"/>
      <c r="F70" s="252"/>
      <c r="G70" s="250"/>
      <c r="H70" s="251"/>
      <c r="I70" s="252"/>
    </row>
    <row r="71" spans="2:9" s="215" customFormat="1" ht="13.15" customHeight="1" x14ac:dyDescent="0.2">
      <c r="B71" s="216" t="s">
        <v>92</v>
      </c>
      <c r="C71" s="217">
        <v>2458</v>
      </c>
      <c r="D71" s="218">
        <v>121</v>
      </c>
      <c r="E71" s="219">
        <v>5.1775780915703891</v>
      </c>
      <c r="F71" s="220">
        <v>2337</v>
      </c>
      <c r="G71" s="221">
        <v>-236</v>
      </c>
      <c r="H71" s="222">
        <v>-8.760207869339272</v>
      </c>
      <c r="I71" s="223">
        <v>2694</v>
      </c>
    </row>
    <row r="72" spans="2:9" s="215" customFormat="1" ht="13.15" customHeight="1" x14ac:dyDescent="0.2">
      <c r="B72" s="224" t="s">
        <v>93</v>
      </c>
      <c r="C72" s="225">
        <v>691</v>
      </c>
      <c r="D72" s="226">
        <v>60</v>
      </c>
      <c r="E72" s="227">
        <v>9.5087163232963547</v>
      </c>
      <c r="F72" s="228">
        <v>631</v>
      </c>
      <c r="G72" s="229">
        <v>-35</v>
      </c>
      <c r="H72" s="230">
        <v>-4.8209366391184574</v>
      </c>
      <c r="I72" s="231">
        <v>726</v>
      </c>
    </row>
    <row r="73" spans="2:9" s="215" customFormat="1" ht="13.15" customHeight="1" x14ac:dyDescent="0.2">
      <c r="B73" s="224" t="s">
        <v>94</v>
      </c>
      <c r="C73" s="225">
        <v>822</v>
      </c>
      <c r="D73" s="226">
        <v>69</v>
      </c>
      <c r="E73" s="227">
        <v>9.1633466135458175</v>
      </c>
      <c r="F73" s="228">
        <v>753</v>
      </c>
      <c r="G73" s="229">
        <v>-52</v>
      </c>
      <c r="H73" s="230">
        <v>-5.9496567505720828</v>
      </c>
      <c r="I73" s="231">
        <v>874</v>
      </c>
    </row>
    <row r="74" spans="2:9" s="215" customFormat="1" ht="13.15" customHeight="1" x14ac:dyDescent="0.2">
      <c r="B74" s="232" t="s">
        <v>95</v>
      </c>
      <c r="C74" s="233">
        <v>2251</v>
      </c>
      <c r="D74" s="234">
        <v>162</v>
      </c>
      <c r="E74" s="235">
        <v>7.7549066539013891</v>
      </c>
      <c r="F74" s="236">
        <v>2089</v>
      </c>
      <c r="G74" s="237">
        <v>-128</v>
      </c>
      <c r="H74" s="238">
        <v>-5.3804119377889865</v>
      </c>
      <c r="I74" s="239">
        <v>2379</v>
      </c>
    </row>
    <row r="75" spans="2:9" s="215" customFormat="1" ht="13.15" customHeight="1" x14ac:dyDescent="0.2">
      <c r="B75" s="240" t="s">
        <v>96</v>
      </c>
      <c r="C75" s="241">
        <v>6222</v>
      </c>
      <c r="D75" s="242">
        <v>412</v>
      </c>
      <c r="E75" s="243">
        <v>7.0912220309810676</v>
      </c>
      <c r="F75" s="244">
        <v>5810</v>
      </c>
      <c r="G75" s="245">
        <v>-451</v>
      </c>
      <c r="H75" s="246">
        <v>-6.7585793496178628</v>
      </c>
      <c r="I75" s="247">
        <v>6673</v>
      </c>
    </row>
    <row r="76" spans="2:9" s="215" customFormat="1" ht="6" customHeight="1" x14ac:dyDescent="0.2">
      <c r="B76" s="248"/>
      <c r="C76" s="249"/>
      <c r="D76" s="250"/>
      <c r="E76" s="251"/>
      <c r="F76" s="252"/>
      <c r="G76" s="250"/>
      <c r="H76" s="251"/>
      <c r="I76" s="252"/>
    </row>
    <row r="77" spans="2:9" s="215" customFormat="1" ht="13.15" customHeight="1" x14ac:dyDescent="0.2">
      <c r="B77" s="240" t="s">
        <v>97</v>
      </c>
      <c r="C77" s="241">
        <v>20227</v>
      </c>
      <c r="D77" s="242">
        <v>1056</v>
      </c>
      <c r="E77" s="243">
        <v>5.5083198581190338</v>
      </c>
      <c r="F77" s="244">
        <v>19171</v>
      </c>
      <c r="G77" s="245">
        <v>-1187</v>
      </c>
      <c r="H77" s="246">
        <v>-5.5431026431306627</v>
      </c>
      <c r="I77" s="247">
        <v>21414</v>
      </c>
    </row>
    <row r="78" spans="2:9" s="215" customFormat="1" ht="6" customHeight="1" x14ac:dyDescent="0.2">
      <c r="B78" s="248"/>
      <c r="C78" s="249"/>
      <c r="D78" s="250"/>
      <c r="E78" s="251"/>
      <c r="F78" s="252"/>
      <c r="G78" s="250"/>
      <c r="H78" s="251"/>
      <c r="I78" s="252"/>
    </row>
    <row r="79" spans="2:9" s="215" customFormat="1" ht="13.15" customHeight="1" x14ac:dyDescent="0.2">
      <c r="B79" s="240" t="s">
        <v>98</v>
      </c>
      <c r="C79" s="241">
        <v>6751</v>
      </c>
      <c r="D79" s="242">
        <v>-122</v>
      </c>
      <c r="E79" s="243">
        <v>-1.7750618361705224</v>
      </c>
      <c r="F79" s="244">
        <v>6873</v>
      </c>
      <c r="G79" s="245">
        <v>-463</v>
      </c>
      <c r="H79" s="246">
        <v>-6.4180759634044922</v>
      </c>
      <c r="I79" s="247">
        <v>7214</v>
      </c>
    </row>
    <row r="80" spans="2:9" s="215" customFormat="1" ht="6" customHeight="1" x14ac:dyDescent="0.2">
      <c r="B80" s="248"/>
      <c r="C80" s="249"/>
      <c r="D80" s="250"/>
      <c r="E80" s="251"/>
      <c r="F80" s="252"/>
      <c r="G80" s="250"/>
      <c r="H80" s="251"/>
      <c r="I80" s="252"/>
    </row>
    <row r="81" spans="2:9" s="215" customFormat="1" ht="13.15" customHeight="1" x14ac:dyDescent="0.2">
      <c r="B81" s="240" t="s">
        <v>99</v>
      </c>
      <c r="C81" s="241">
        <v>2719</v>
      </c>
      <c r="D81" s="242">
        <v>29</v>
      </c>
      <c r="E81" s="243">
        <v>1.0780669144981412</v>
      </c>
      <c r="F81" s="244">
        <v>2690</v>
      </c>
      <c r="G81" s="245">
        <v>-252</v>
      </c>
      <c r="H81" s="246">
        <v>-8.4819925950858295</v>
      </c>
      <c r="I81" s="247">
        <v>2971</v>
      </c>
    </row>
    <row r="82" spans="2:9" s="215" customFormat="1" ht="6" customHeight="1" x14ac:dyDescent="0.2">
      <c r="B82" s="248"/>
      <c r="C82" s="249"/>
      <c r="D82" s="250"/>
      <c r="E82" s="251"/>
      <c r="F82" s="252"/>
      <c r="G82" s="250"/>
      <c r="H82" s="251"/>
      <c r="I82" s="252"/>
    </row>
    <row r="83" spans="2:9" s="215" customFormat="1" ht="13.15" customHeight="1" x14ac:dyDescent="0.2">
      <c r="B83" s="216" t="s">
        <v>100</v>
      </c>
      <c r="C83" s="217">
        <v>1587</v>
      </c>
      <c r="D83" s="218">
        <v>59</v>
      </c>
      <c r="E83" s="219">
        <v>3.8612565445026177</v>
      </c>
      <c r="F83" s="220">
        <v>1528</v>
      </c>
      <c r="G83" s="221">
        <v>16</v>
      </c>
      <c r="H83" s="222">
        <v>1.0184595798854232</v>
      </c>
      <c r="I83" s="223">
        <v>1571</v>
      </c>
    </row>
    <row r="84" spans="2:9" s="215" customFormat="1" ht="13.15" customHeight="1" x14ac:dyDescent="0.2">
      <c r="B84" s="224" t="s">
        <v>101</v>
      </c>
      <c r="C84" s="225">
        <v>5069</v>
      </c>
      <c r="D84" s="226">
        <v>329</v>
      </c>
      <c r="E84" s="227">
        <v>6.9409282700421944</v>
      </c>
      <c r="F84" s="228">
        <v>4740</v>
      </c>
      <c r="G84" s="229">
        <v>-346</v>
      </c>
      <c r="H84" s="230">
        <v>-6.3896583564173586</v>
      </c>
      <c r="I84" s="231">
        <v>5415</v>
      </c>
    </row>
    <row r="85" spans="2:9" s="215" customFormat="1" ht="13.15" customHeight="1" x14ac:dyDescent="0.2">
      <c r="B85" s="232" t="s">
        <v>102</v>
      </c>
      <c r="C85" s="233">
        <v>2573</v>
      </c>
      <c r="D85" s="234">
        <v>230</v>
      </c>
      <c r="E85" s="235">
        <v>9.8164746052070004</v>
      </c>
      <c r="F85" s="236">
        <v>2343</v>
      </c>
      <c r="G85" s="237">
        <v>-123</v>
      </c>
      <c r="H85" s="238">
        <v>-4.5623145400593472</v>
      </c>
      <c r="I85" s="239">
        <v>2696</v>
      </c>
    </row>
    <row r="86" spans="2:9" s="215" customFormat="1" ht="13.15" customHeight="1" x14ac:dyDescent="0.2">
      <c r="B86" s="240" t="s">
        <v>103</v>
      </c>
      <c r="C86" s="241">
        <v>9229</v>
      </c>
      <c r="D86" s="242">
        <v>618</v>
      </c>
      <c r="E86" s="243">
        <v>7.1768667982812691</v>
      </c>
      <c r="F86" s="244">
        <v>8611</v>
      </c>
      <c r="G86" s="245">
        <v>-453</v>
      </c>
      <c r="H86" s="246">
        <v>-4.678785374922537</v>
      </c>
      <c r="I86" s="247">
        <v>9682</v>
      </c>
    </row>
    <row r="87" spans="2:9" s="215" customFormat="1" ht="6" customHeight="1" x14ac:dyDescent="0.2">
      <c r="B87" s="248"/>
      <c r="C87" s="249"/>
      <c r="D87" s="250"/>
      <c r="E87" s="251"/>
      <c r="F87" s="252"/>
      <c r="G87" s="250"/>
      <c r="H87" s="251"/>
      <c r="I87" s="252"/>
    </row>
    <row r="88" spans="2:9" s="215" customFormat="1" ht="13.15" customHeight="1" x14ac:dyDescent="0.2">
      <c r="B88" s="240" t="s">
        <v>104</v>
      </c>
      <c r="C88" s="241">
        <v>938</v>
      </c>
      <c r="D88" s="242">
        <v>27</v>
      </c>
      <c r="E88" s="243">
        <v>2.9637760702524698</v>
      </c>
      <c r="F88" s="244">
        <v>911</v>
      </c>
      <c r="G88" s="245">
        <v>-58</v>
      </c>
      <c r="H88" s="246">
        <v>-5.8232931726907635</v>
      </c>
      <c r="I88" s="247">
        <v>996</v>
      </c>
    </row>
    <row r="89" spans="2:9" s="215" customFormat="1" ht="6" customHeight="1" x14ac:dyDescent="0.2">
      <c r="B89" s="248"/>
      <c r="C89" s="249"/>
      <c r="D89" s="250"/>
      <c r="E89" s="251"/>
      <c r="F89" s="252"/>
      <c r="G89" s="250"/>
      <c r="H89" s="251"/>
      <c r="I89" s="252"/>
    </row>
    <row r="90" spans="2:9" s="215" customFormat="1" ht="13.15" customHeight="1" x14ac:dyDescent="0.2">
      <c r="B90" s="240" t="s">
        <v>105</v>
      </c>
      <c r="C90" s="241">
        <v>1070</v>
      </c>
      <c r="D90" s="242">
        <v>8</v>
      </c>
      <c r="E90" s="243">
        <v>0.75329566854990582</v>
      </c>
      <c r="F90" s="244">
        <v>1062</v>
      </c>
      <c r="G90" s="245">
        <v>-130</v>
      </c>
      <c r="H90" s="246">
        <v>-10.833333333333334</v>
      </c>
      <c r="I90" s="247">
        <v>1200</v>
      </c>
    </row>
    <row r="91" spans="2:9" s="215" customFormat="1" ht="6" customHeight="1" x14ac:dyDescent="0.2">
      <c r="B91" s="248"/>
      <c r="C91" s="249"/>
      <c r="D91" s="250"/>
      <c r="E91" s="251"/>
      <c r="F91" s="252"/>
      <c r="G91" s="250"/>
      <c r="H91" s="251"/>
      <c r="I91" s="252"/>
    </row>
    <row r="92" spans="2:9" s="215" customFormat="1" ht="13.15" customHeight="1" x14ac:dyDescent="0.2">
      <c r="B92" s="240" t="s">
        <v>106</v>
      </c>
      <c r="C92" s="241">
        <v>917</v>
      </c>
      <c r="D92" s="242">
        <v>-9</v>
      </c>
      <c r="E92" s="243">
        <v>-0.97192224622030232</v>
      </c>
      <c r="F92" s="244">
        <v>926</v>
      </c>
      <c r="G92" s="245">
        <v>-117</v>
      </c>
      <c r="H92" s="246">
        <v>-11.315280464216634</v>
      </c>
      <c r="I92" s="247">
        <v>1034</v>
      </c>
    </row>
    <row r="93" spans="2:9" s="215" customFormat="1" ht="6" customHeight="1" x14ac:dyDescent="0.2">
      <c r="B93" s="248"/>
      <c r="C93" s="249"/>
      <c r="D93" s="250"/>
      <c r="E93" s="251"/>
      <c r="F93" s="252"/>
      <c r="G93" s="250"/>
      <c r="H93" s="251"/>
      <c r="I93" s="252"/>
    </row>
    <row r="94" spans="2:9" s="215" customFormat="1" ht="20.100000000000001" customHeight="1" x14ac:dyDescent="0.2">
      <c r="B94" s="240" t="s">
        <v>107</v>
      </c>
      <c r="C94" s="241">
        <v>182778</v>
      </c>
      <c r="D94" s="242">
        <v>5433</v>
      </c>
      <c r="E94" s="243">
        <v>3.063520257125941</v>
      </c>
      <c r="F94" s="244">
        <v>177345</v>
      </c>
      <c r="G94" s="245">
        <v>-10782</v>
      </c>
      <c r="H94" s="246">
        <v>-5.5703657780533167</v>
      </c>
      <c r="I94" s="247">
        <v>193560</v>
      </c>
    </row>
    <row r="96" spans="2:9" x14ac:dyDescent="0.35">
      <c r="B96" s="92"/>
    </row>
    <row r="98" spans="1:2" x14ac:dyDescent="0.35">
      <c r="B98" s="254"/>
    </row>
    <row r="111" spans="1:2" x14ac:dyDescent="0.35">
      <c r="A111" s="254" t="s">
        <v>20</v>
      </c>
    </row>
    <row r="112" spans="1:2" x14ac:dyDescent="0.35">
      <c r="B112" s="255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2"/>
  <sheetViews>
    <sheetView showGridLines="0" view="pageBreakPreview" zoomScale="115" zoomScaleNormal="140" zoomScaleSheetLayoutView="115" zoomScalePageLayoutView="145" workbookViewId="0"/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97" customFormat="1" ht="20.25" x14ac:dyDescent="0.3">
      <c r="B5" s="159" t="s">
        <v>264</v>
      </c>
    </row>
    <row r="6" spans="1:11" s="102" customFormat="1" ht="19.5" x14ac:dyDescent="0.35">
      <c r="B6" s="160" t="s">
        <v>109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1:11" s="102" customFormat="1" ht="19.5" x14ac:dyDescent="0.35">
      <c r="B7" s="161" t="s">
        <v>114</v>
      </c>
      <c r="C7" s="161"/>
      <c r="D7" s="161"/>
      <c r="E7" s="161"/>
      <c r="F7" s="161"/>
      <c r="G7" s="161"/>
      <c r="H7" s="161"/>
      <c r="I7" s="161"/>
      <c r="J7" s="161"/>
      <c r="K7" s="161"/>
    </row>
    <row r="8" spans="1:11" s="102" customFormat="1" ht="6" customHeight="1" x14ac:dyDescent="0.35">
      <c r="B8" s="162"/>
      <c r="C8" s="162"/>
      <c r="D8" s="162"/>
      <c r="E8" s="162"/>
      <c r="F8" s="162"/>
      <c r="G8" s="162"/>
      <c r="H8" s="162"/>
      <c r="I8" s="162"/>
    </row>
    <row r="9" spans="1:11" s="102" customFormat="1" x14ac:dyDescent="0.35">
      <c r="A9" s="103"/>
      <c r="B9" s="256"/>
      <c r="C9" s="459" t="s">
        <v>265</v>
      </c>
      <c r="D9" s="460"/>
      <c r="E9" s="461" t="str">
        <f>'Pag1'!E9</f>
        <v>Variación Mensual</v>
      </c>
      <c r="F9" s="462"/>
      <c r="G9" s="463"/>
      <c r="H9" s="461" t="str">
        <f>'Pag1'!H9</f>
        <v>Variación Anual</v>
      </c>
      <c r="I9" s="56"/>
      <c r="J9" s="103"/>
    </row>
    <row r="10" spans="1:11" s="102" customFormat="1" ht="15" customHeight="1" x14ac:dyDescent="0.35">
      <c r="A10" s="103"/>
      <c r="B10" s="257" t="s">
        <v>111</v>
      </c>
      <c r="C10" s="480" t="s">
        <v>266</v>
      </c>
      <c r="D10" s="465"/>
      <c r="E10" s="466" t="s">
        <v>267</v>
      </c>
      <c r="F10" s="467"/>
      <c r="G10" s="465"/>
      <c r="H10" s="466" t="s">
        <v>268</v>
      </c>
      <c r="I10" s="59"/>
      <c r="J10" s="103"/>
    </row>
    <row r="11" spans="1:11" s="102" customFormat="1" x14ac:dyDescent="0.35">
      <c r="A11" s="103"/>
      <c r="B11" s="258" t="s">
        <v>112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03"/>
    </row>
    <row r="12" spans="1:11" ht="6" customHeight="1" x14ac:dyDescent="0.35">
      <c r="B12" s="211"/>
      <c r="C12" s="212"/>
      <c r="D12" s="213"/>
      <c r="E12" s="213"/>
      <c r="F12" s="214"/>
      <c r="G12" s="213"/>
      <c r="H12" s="213"/>
      <c r="I12" s="214"/>
    </row>
    <row r="13" spans="1:11" s="215" customFormat="1" ht="13.15" customHeight="1" x14ac:dyDescent="0.2">
      <c r="B13" s="216" t="s">
        <v>45</v>
      </c>
      <c r="C13" s="217">
        <v>3301</v>
      </c>
      <c r="D13" s="218">
        <v>-96</v>
      </c>
      <c r="E13" s="219">
        <v>-2.8260229614365615</v>
      </c>
      <c r="F13" s="220">
        <v>3397</v>
      </c>
      <c r="G13" s="221">
        <v>-255</v>
      </c>
      <c r="H13" s="222">
        <v>-7.1709786276715413</v>
      </c>
      <c r="I13" s="223">
        <v>3556</v>
      </c>
    </row>
    <row r="14" spans="1:11" s="215" customFormat="1" ht="13.15" customHeight="1" x14ac:dyDescent="0.2">
      <c r="B14" s="224" t="s">
        <v>46</v>
      </c>
      <c r="C14" s="225">
        <v>7046</v>
      </c>
      <c r="D14" s="226">
        <v>-32</v>
      </c>
      <c r="E14" s="227">
        <v>-0.45210511443910711</v>
      </c>
      <c r="F14" s="228">
        <v>7078</v>
      </c>
      <c r="G14" s="229">
        <v>-410</v>
      </c>
      <c r="H14" s="230">
        <v>-5.4989270386266096</v>
      </c>
      <c r="I14" s="231">
        <v>7456</v>
      </c>
    </row>
    <row r="15" spans="1:11" s="215" customFormat="1" ht="13.15" customHeight="1" x14ac:dyDescent="0.2">
      <c r="B15" s="224" t="s">
        <v>47</v>
      </c>
      <c r="C15" s="225">
        <v>4121</v>
      </c>
      <c r="D15" s="226">
        <v>184</v>
      </c>
      <c r="E15" s="227">
        <v>4.6736093472186946</v>
      </c>
      <c r="F15" s="228">
        <v>3937</v>
      </c>
      <c r="G15" s="229">
        <v>-125</v>
      </c>
      <c r="H15" s="230">
        <v>-2.9439472444653791</v>
      </c>
      <c r="I15" s="231">
        <v>4246</v>
      </c>
    </row>
    <row r="16" spans="1:11" s="215" customFormat="1" ht="13.15" customHeight="1" x14ac:dyDescent="0.2">
      <c r="B16" s="224" t="s">
        <v>48</v>
      </c>
      <c r="C16" s="225">
        <v>5418</v>
      </c>
      <c r="D16" s="226">
        <v>-43</v>
      </c>
      <c r="E16" s="227">
        <v>-0.78740157480314954</v>
      </c>
      <c r="F16" s="228">
        <v>5461</v>
      </c>
      <c r="G16" s="229">
        <v>-50</v>
      </c>
      <c r="H16" s="230">
        <v>-0.91441111923920992</v>
      </c>
      <c r="I16" s="231">
        <v>5468</v>
      </c>
    </row>
    <row r="17" spans="2:9" s="215" customFormat="1" ht="13.15" customHeight="1" x14ac:dyDescent="0.2">
      <c r="B17" s="224" t="s">
        <v>49</v>
      </c>
      <c r="C17" s="225">
        <v>2397</v>
      </c>
      <c r="D17" s="226">
        <v>-103</v>
      </c>
      <c r="E17" s="227">
        <v>-4.12</v>
      </c>
      <c r="F17" s="228">
        <v>2500</v>
      </c>
      <c r="G17" s="229">
        <v>-53</v>
      </c>
      <c r="H17" s="230">
        <v>-2.1632653061224487</v>
      </c>
      <c r="I17" s="231">
        <v>2450</v>
      </c>
    </row>
    <row r="18" spans="2:9" s="215" customFormat="1" ht="13.15" customHeight="1" x14ac:dyDescent="0.2">
      <c r="B18" s="224" t="s">
        <v>50</v>
      </c>
      <c r="C18" s="225">
        <v>2760</v>
      </c>
      <c r="D18" s="226">
        <v>27</v>
      </c>
      <c r="E18" s="227">
        <v>0.98792535675082327</v>
      </c>
      <c r="F18" s="228">
        <v>2733</v>
      </c>
      <c r="G18" s="229">
        <v>-352</v>
      </c>
      <c r="H18" s="230">
        <v>-11.311053984575835</v>
      </c>
      <c r="I18" s="231">
        <v>3112</v>
      </c>
    </row>
    <row r="19" spans="2:9" s="215" customFormat="1" ht="13.15" customHeight="1" x14ac:dyDescent="0.2">
      <c r="B19" s="224" t="s">
        <v>51</v>
      </c>
      <c r="C19" s="225">
        <v>6928</v>
      </c>
      <c r="D19" s="226">
        <v>-164</v>
      </c>
      <c r="E19" s="227">
        <v>-2.3124647490129724</v>
      </c>
      <c r="F19" s="228">
        <v>7092</v>
      </c>
      <c r="G19" s="229">
        <v>-191</v>
      </c>
      <c r="H19" s="230">
        <v>-2.6829610900407359</v>
      </c>
      <c r="I19" s="231">
        <v>7119</v>
      </c>
    </row>
    <row r="20" spans="2:9" s="215" customFormat="1" ht="13.15" customHeight="1" x14ac:dyDescent="0.2">
      <c r="B20" s="232" t="s">
        <v>52</v>
      </c>
      <c r="C20" s="233">
        <v>11101</v>
      </c>
      <c r="D20" s="234">
        <v>40</v>
      </c>
      <c r="E20" s="235">
        <v>0.36163095560980019</v>
      </c>
      <c r="F20" s="236">
        <v>11061</v>
      </c>
      <c r="G20" s="237">
        <v>-179</v>
      </c>
      <c r="H20" s="238">
        <v>-1.5868794326241134</v>
      </c>
      <c r="I20" s="239">
        <v>11280</v>
      </c>
    </row>
    <row r="21" spans="2:9" s="215" customFormat="1" ht="13.15" customHeight="1" x14ac:dyDescent="0.2">
      <c r="B21" s="240" t="s">
        <v>53</v>
      </c>
      <c r="C21" s="241">
        <v>43072</v>
      </c>
      <c r="D21" s="242">
        <v>-187</v>
      </c>
      <c r="E21" s="243">
        <v>-0.43227998797938</v>
      </c>
      <c r="F21" s="244">
        <v>43259</v>
      </c>
      <c r="G21" s="245">
        <v>-1615</v>
      </c>
      <c r="H21" s="246">
        <v>-3.6140264506456012</v>
      </c>
      <c r="I21" s="247">
        <v>44687</v>
      </c>
    </row>
    <row r="22" spans="2:9" s="215" customFormat="1" ht="6" customHeight="1" x14ac:dyDescent="0.2">
      <c r="B22" s="248"/>
      <c r="C22" s="249"/>
      <c r="D22" s="250"/>
      <c r="E22" s="251"/>
      <c r="F22" s="252"/>
      <c r="G22" s="250"/>
      <c r="H22" s="251"/>
      <c r="I22" s="252"/>
    </row>
    <row r="23" spans="2:9" s="215" customFormat="1" ht="13.15" customHeight="1" x14ac:dyDescent="0.2">
      <c r="B23" s="216" t="s">
        <v>54</v>
      </c>
      <c r="C23" s="217">
        <v>578</v>
      </c>
      <c r="D23" s="218">
        <v>19</v>
      </c>
      <c r="E23" s="219">
        <v>3.3989266547406083</v>
      </c>
      <c r="F23" s="220">
        <v>559</v>
      </c>
      <c r="G23" s="221">
        <v>-104</v>
      </c>
      <c r="H23" s="222">
        <v>-15.249266862170089</v>
      </c>
      <c r="I23" s="223">
        <v>682</v>
      </c>
    </row>
    <row r="24" spans="2:9" s="215" customFormat="1" ht="13.15" customHeight="1" x14ac:dyDescent="0.2">
      <c r="B24" s="224" t="s">
        <v>55</v>
      </c>
      <c r="C24" s="225">
        <v>409</v>
      </c>
      <c r="D24" s="226">
        <v>-16</v>
      </c>
      <c r="E24" s="227">
        <v>-3.7647058823529407</v>
      </c>
      <c r="F24" s="228">
        <v>425</v>
      </c>
      <c r="G24" s="229">
        <v>-2</v>
      </c>
      <c r="H24" s="230">
        <v>-0.48661800486618007</v>
      </c>
      <c r="I24" s="231">
        <v>411</v>
      </c>
    </row>
    <row r="25" spans="2:9" s="215" customFormat="1" ht="13.15" customHeight="1" x14ac:dyDescent="0.2">
      <c r="B25" s="232" t="s">
        <v>56</v>
      </c>
      <c r="C25" s="233">
        <v>3104</v>
      </c>
      <c r="D25" s="234">
        <v>21</v>
      </c>
      <c r="E25" s="235">
        <v>0.68115471942912742</v>
      </c>
      <c r="F25" s="236">
        <v>3083</v>
      </c>
      <c r="G25" s="237">
        <v>38</v>
      </c>
      <c r="H25" s="238">
        <v>1.2393998695368558</v>
      </c>
      <c r="I25" s="239">
        <v>3066</v>
      </c>
    </row>
    <row r="26" spans="2:9" s="215" customFormat="1" ht="13.15" customHeight="1" x14ac:dyDescent="0.2">
      <c r="B26" s="240" t="s">
        <v>57</v>
      </c>
      <c r="C26" s="241">
        <v>4091</v>
      </c>
      <c r="D26" s="242">
        <v>24</v>
      </c>
      <c r="E26" s="243">
        <v>0.59011556429800827</v>
      </c>
      <c r="F26" s="244">
        <v>4067</v>
      </c>
      <c r="G26" s="245">
        <v>-68</v>
      </c>
      <c r="H26" s="246">
        <v>-1.6350084154844915</v>
      </c>
      <c r="I26" s="247">
        <v>4159</v>
      </c>
    </row>
    <row r="27" spans="2:9" s="215" customFormat="1" ht="6" customHeight="1" x14ac:dyDescent="0.2">
      <c r="B27" s="248"/>
      <c r="C27" s="249"/>
      <c r="D27" s="250"/>
      <c r="E27" s="251"/>
      <c r="F27" s="252"/>
      <c r="G27" s="250"/>
      <c r="H27" s="251"/>
      <c r="I27" s="252"/>
    </row>
    <row r="28" spans="2:9" s="215" customFormat="1" ht="13.15" customHeight="1" x14ac:dyDescent="0.2">
      <c r="B28" s="240" t="s">
        <v>58</v>
      </c>
      <c r="C28" s="241">
        <v>3098</v>
      </c>
      <c r="D28" s="242">
        <v>40</v>
      </c>
      <c r="E28" s="243">
        <v>1.3080444735120993</v>
      </c>
      <c r="F28" s="244">
        <v>3058</v>
      </c>
      <c r="G28" s="245">
        <v>-271</v>
      </c>
      <c r="H28" s="246">
        <v>-8.0439299495399226</v>
      </c>
      <c r="I28" s="247">
        <v>3369</v>
      </c>
    </row>
    <row r="29" spans="2:9" s="215" customFormat="1" ht="6" customHeight="1" x14ac:dyDescent="0.2">
      <c r="B29" s="248"/>
      <c r="C29" s="249"/>
      <c r="D29" s="250"/>
      <c r="E29" s="251"/>
      <c r="F29" s="252"/>
      <c r="G29" s="250"/>
      <c r="H29" s="251"/>
      <c r="I29" s="252"/>
    </row>
    <row r="30" spans="2:9" s="215" customFormat="1" ht="13.15" customHeight="1" x14ac:dyDescent="0.2">
      <c r="B30" s="240" t="s">
        <v>59</v>
      </c>
      <c r="C30" s="241">
        <v>2126</v>
      </c>
      <c r="D30" s="242">
        <v>39</v>
      </c>
      <c r="E30" s="243">
        <v>1.8687110685194057</v>
      </c>
      <c r="F30" s="244">
        <v>2087</v>
      </c>
      <c r="G30" s="245">
        <v>-181</v>
      </c>
      <c r="H30" s="246">
        <v>-7.8456870394451661</v>
      </c>
      <c r="I30" s="247">
        <v>2307</v>
      </c>
    </row>
    <row r="31" spans="2:9" s="215" customFormat="1" ht="6" customHeight="1" x14ac:dyDescent="0.2">
      <c r="B31" s="248"/>
      <c r="C31" s="249"/>
      <c r="D31" s="250"/>
      <c r="E31" s="251"/>
      <c r="F31" s="252"/>
      <c r="G31" s="250"/>
      <c r="H31" s="251"/>
      <c r="I31" s="252"/>
    </row>
    <row r="32" spans="2:9" s="215" customFormat="1" ht="13.15" customHeight="1" x14ac:dyDescent="0.2">
      <c r="B32" s="216" t="s">
        <v>60</v>
      </c>
      <c r="C32" s="217">
        <v>4449</v>
      </c>
      <c r="D32" s="218">
        <v>-25</v>
      </c>
      <c r="E32" s="219">
        <v>-0.55878408582923556</v>
      </c>
      <c r="F32" s="220">
        <v>4474</v>
      </c>
      <c r="G32" s="221">
        <v>-265</v>
      </c>
      <c r="H32" s="222">
        <v>-5.6215528213831139</v>
      </c>
      <c r="I32" s="223">
        <v>4714</v>
      </c>
    </row>
    <row r="33" spans="2:9" s="215" customFormat="1" ht="13.15" customHeight="1" x14ac:dyDescent="0.2">
      <c r="B33" s="253" t="s">
        <v>61</v>
      </c>
      <c r="C33" s="233">
        <v>3887</v>
      </c>
      <c r="D33" s="234">
        <v>53</v>
      </c>
      <c r="E33" s="235">
        <v>1.3823682837767346</v>
      </c>
      <c r="F33" s="236">
        <v>3834</v>
      </c>
      <c r="G33" s="237">
        <v>-392</v>
      </c>
      <c r="H33" s="238">
        <v>-9.1610189296564606</v>
      </c>
      <c r="I33" s="239">
        <v>4279</v>
      </c>
    </row>
    <row r="34" spans="2:9" s="215" customFormat="1" ht="13.15" customHeight="1" x14ac:dyDescent="0.2">
      <c r="B34" s="240" t="s">
        <v>62</v>
      </c>
      <c r="C34" s="241">
        <v>8336</v>
      </c>
      <c r="D34" s="242">
        <v>28</v>
      </c>
      <c r="E34" s="243">
        <v>0.33702455464612424</v>
      </c>
      <c r="F34" s="244">
        <v>8308</v>
      </c>
      <c r="G34" s="245">
        <v>-657</v>
      </c>
      <c r="H34" s="246">
        <v>-7.3056821972645389</v>
      </c>
      <c r="I34" s="247">
        <v>8993</v>
      </c>
    </row>
    <row r="35" spans="2:9" s="215" customFormat="1" ht="6" customHeight="1" x14ac:dyDescent="0.2">
      <c r="B35" s="248"/>
      <c r="C35" s="249"/>
      <c r="D35" s="250"/>
      <c r="E35" s="251"/>
      <c r="F35" s="252"/>
      <c r="G35" s="250"/>
      <c r="H35" s="251"/>
      <c r="I35" s="252"/>
    </row>
    <row r="36" spans="2:9" s="215" customFormat="1" ht="13.15" customHeight="1" x14ac:dyDescent="0.2">
      <c r="B36" s="240" t="s">
        <v>63</v>
      </c>
      <c r="C36" s="241">
        <v>1824</v>
      </c>
      <c r="D36" s="242">
        <v>82</v>
      </c>
      <c r="E36" s="243">
        <v>4.7072330654420211</v>
      </c>
      <c r="F36" s="244">
        <v>1742</v>
      </c>
      <c r="G36" s="245">
        <v>-82</v>
      </c>
      <c r="H36" s="246">
        <v>-4.3022035676810075</v>
      </c>
      <c r="I36" s="247">
        <v>1906</v>
      </c>
    </row>
    <row r="37" spans="2:9" s="215" customFormat="1" ht="6" customHeight="1" x14ac:dyDescent="0.2">
      <c r="B37" s="248"/>
      <c r="C37" s="249"/>
      <c r="D37" s="250"/>
      <c r="E37" s="251"/>
      <c r="F37" s="252"/>
      <c r="G37" s="250"/>
      <c r="H37" s="251"/>
      <c r="I37" s="252"/>
    </row>
    <row r="38" spans="2:9" s="215" customFormat="1" ht="13.15" customHeight="1" x14ac:dyDescent="0.2">
      <c r="B38" s="216" t="s">
        <v>64</v>
      </c>
      <c r="C38" s="217">
        <v>1379</v>
      </c>
      <c r="D38" s="218">
        <v>-20</v>
      </c>
      <c r="E38" s="219">
        <v>-1.4295925661186561</v>
      </c>
      <c r="F38" s="220">
        <v>1399</v>
      </c>
      <c r="G38" s="221">
        <v>-98</v>
      </c>
      <c r="H38" s="222">
        <v>-6.6350710900473935</v>
      </c>
      <c r="I38" s="223">
        <v>1477</v>
      </c>
    </row>
    <row r="39" spans="2:9" s="215" customFormat="1" ht="13.15" customHeight="1" x14ac:dyDescent="0.2">
      <c r="B39" s="224" t="s">
        <v>65</v>
      </c>
      <c r="C39" s="225">
        <v>2052</v>
      </c>
      <c r="D39" s="226">
        <v>58</v>
      </c>
      <c r="E39" s="227">
        <v>2.9087261785356069</v>
      </c>
      <c r="F39" s="228">
        <v>1994</v>
      </c>
      <c r="G39" s="229">
        <v>-103</v>
      </c>
      <c r="H39" s="230">
        <v>-4.7795823665893273</v>
      </c>
      <c r="I39" s="231">
        <v>2155</v>
      </c>
    </row>
    <row r="40" spans="2:9" s="215" customFormat="1" ht="13.15" customHeight="1" x14ac:dyDescent="0.2">
      <c r="B40" s="224" t="s">
        <v>66</v>
      </c>
      <c r="C40" s="225">
        <v>564</v>
      </c>
      <c r="D40" s="226">
        <v>-41</v>
      </c>
      <c r="E40" s="227">
        <v>-6.776859504132231</v>
      </c>
      <c r="F40" s="228">
        <v>605</v>
      </c>
      <c r="G40" s="229">
        <v>-67</v>
      </c>
      <c r="H40" s="230">
        <v>-10.618066561014263</v>
      </c>
      <c r="I40" s="231">
        <v>631</v>
      </c>
    </row>
    <row r="41" spans="2:9" s="215" customFormat="1" ht="13.15" customHeight="1" x14ac:dyDescent="0.2">
      <c r="B41" s="224" t="s">
        <v>67</v>
      </c>
      <c r="C41" s="225">
        <v>841</v>
      </c>
      <c r="D41" s="226">
        <v>15</v>
      </c>
      <c r="E41" s="227">
        <v>1.8159806295399514</v>
      </c>
      <c r="F41" s="228">
        <v>826</v>
      </c>
      <c r="G41" s="229">
        <v>18</v>
      </c>
      <c r="H41" s="230">
        <v>2.187120291616039</v>
      </c>
      <c r="I41" s="231">
        <v>823</v>
      </c>
    </row>
    <row r="42" spans="2:9" s="215" customFormat="1" ht="13.15" customHeight="1" x14ac:dyDescent="0.2">
      <c r="B42" s="232" t="s">
        <v>68</v>
      </c>
      <c r="C42" s="233">
        <v>2697</v>
      </c>
      <c r="D42" s="234">
        <v>16</v>
      </c>
      <c r="E42" s="235">
        <v>0.59679224170085787</v>
      </c>
      <c r="F42" s="236">
        <v>2681</v>
      </c>
      <c r="G42" s="237">
        <v>-29</v>
      </c>
      <c r="H42" s="238">
        <v>-1.0638297872340425</v>
      </c>
      <c r="I42" s="239">
        <v>2726</v>
      </c>
    </row>
    <row r="43" spans="2:9" s="215" customFormat="1" ht="13.15" customHeight="1" x14ac:dyDescent="0.2">
      <c r="B43" s="240" t="s">
        <v>69</v>
      </c>
      <c r="C43" s="241">
        <v>7533</v>
      </c>
      <c r="D43" s="242">
        <v>28</v>
      </c>
      <c r="E43" s="243">
        <v>0.37308461025982681</v>
      </c>
      <c r="F43" s="244">
        <v>7505</v>
      </c>
      <c r="G43" s="245">
        <v>-279</v>
      </c>
      <c r="H43" s="246">
        <v>-3.5714285714285712</v>
      </c>
      <c r="I43" s="247">
        <v>7812</v>
      </c>
    </row>
    <row r="44" spans="2:9" s="215" customFormat="1" ht="6" customHeight="1" x14ac:dyDescent="0.2">
      <c r="B44" s="248"/>
      <c r="C44" s="249"/>
      <c r="D44" s="250"/>
      <c r="E44" s="251"/>
      <c r="F44" s="252"/>
      <c r="G44" s="250"/>
      <c r="H44" s="251"/>
      <c r="I44" s="252"/>
    </row>
    <row r="45" spans="2:9" s="215" customFormat="1" ht="13.15" customHeight="1" x14ac:dyDescent="0.2">
      <c r="B45" s="216" t="s">
        <v>70</v>
      </c>
      <c r="C45" s="217">
        <v>499</v>
      </c>
      <c r="D45" s="218">
        <v>3</v>
      </c>
      <c r="E45" s="219">
        <v>0.60483870967741937</v>
      </c>
      <c r="F45" s="220">
        <v>496</v>
      </c>
      <c r="G45" s="221">
        <v>-20</v>
      </c>
      <c r="H45" s="222">
        <v>-3.8535645472061653</v>
      </c>
      <c r="I45" s="223">
        <v>519</v>
      </c>
    </row>
    <row r="46" spans="2:9" s="215" customFormat="1" ht="13.15" customHeight="1" x14ac:dyDescent="0.2">
      <c r="B46" s="224" t="s">
        <v>71</v>
      </c>
      <c r="C46" s="225">
        <v>964</v>
      </c>
      <c r="D46" s="226">
        <v>72</v>
      </c>
      <c r="E46" s="227">
        <v>8.071748878923767</v>
      </c>
      <c r="F46" s="228">
        <v>892</v>
      </c>
      <c r="G46" s="229">
        <v>-46</v>
      </c>
      <c r="H46" s="230">
        <v>-4.5544554455445541</v>
      </c>
      <c r="I46" s="231">
        <v>1010</v>
      </c>
    </row>
    <row r="47" spans="2:9" s="215" customFormat="1" ht="13.15" customHeight="1" x14ac:dyDescent="0.2">
      <c r="B47" s="224" t="s">
        <v>72</v>
      </c>
      <c r="C47" s="225">
        <v>1304</v>
      </c>
      <c r="D47" s="226">
        <v>-39</v>
      </c>
      <c r="E47" s="227">
        <v>-2.9039463886820553</v>
      </c>
      <c r="F47" s="228">
        <v>1343</v>
      </c>
      <c r="G47" s="229">
        <v>-15</v>
      </c>
      <c r="H47" s="230">
        <v>-1.1372251705837757</v>
      </c>
      <c r="I47" s="231">
        <v>1319</v>
      </c>
    </row>
    <row r="48" spans="2:9" s="215" customFormat="1" ht="13.15" customHeight="1" x14ac:dyDescent="0.2">
      <c r="B48" s="224" t="s">
        <v>73</v>
      </c>
      <c r="C48" s="225">
        <v>491</v>
      </c>
      <c r="D48" s="226">
        <v>-1</v>
      </c>
      <c r="E48" s="227">
        <v>-0.20325203252032523</v>
      </c>
      <c r="F48" s="228">
        <v>492</v>
      </c>
      <c r="G48" s="229">
        <v>26</v>
      </c>
      <c r="H48" s="230">
        <v>5.591397849462366</v>
      </c>
      <c r="I48" s="231">
        <v>465</v>
      </c>
    </row>
    <row r="49" spans="2:9" s="215" customFormat="1" ht="13.15" customHeight="1" x14ac:dyDescent="0.2">
      <c r="B49" s="224" t="s">
        <v>74</v>
      </c>
      <c r="C49" s="225">
        <v>1169</v>
      </c>
      <c r="D49" s="226">
        <v>-5</v>
      </c>
      <c r="E49" s="227">
        <v>-0.42589437819420783</v>
      </c>
      <c r="F49" s="228">
        <v>1174</v>
      </c>
      <c r="G49" s="229">
        <v>-111</v>
      </c>
      <c r="H49" s="230">
        <v>-8.671875</v>
      </c>
      <c r="I49" s="231">
        <v>1280</v>
      </c>
    </row>
    <row r="50" spans="2:9" s="215" customFormat="1" ht="13.15" customHeight="1" x14ac:dyDescent="0.2">
      <c r="B50" s="224" t="s">
        <v>75</v>
      </c>
      <c r="C50" s="225">
        <v>326</v>
      </c>
      <c r="D50" s="226">
        <v>15</v>
      </c>
      <c r="E50" s="227">
        <v>4.823151125401929</v>
      </c>
      <c r="F50" s="228">
        <v>311</v>
      </c>
      <c r="G50" s="229">
        <v>-20</v>
      </c>
      <c r="H50" s="230">
        <v>-5.7803468208092488</v>
      </c>
      <c r="I50" s="231">
        <v>346</v>
      </c>
    </row>
    <row r="51" spans="2:9" s="215" customFormat="1" ht="13.15" customHeight="1" x14ac:dyDescent="0.2">
      <c r="B51" s="224" t="s">
        <v>76</v>
      </c>
      <c r="C51" s="225">
        <v>245</v>
      </c>
      <c r="D51" s="226">
        <v>1</v>
      </c>
      <c r="E51" s="227">
        <v>0.4098360655737705</v>
      </c>
      <c r="F51" s="228">
        <v>244</v>
      </c>
      <c r="G51" s="229">
        <v>27</v>
      </c>
      <c r="H51" s="230">
        <v>12.385321100917432</v>
      </c>
      <c r="I51" s="231">
        <v>218</v>
      </c>
    </row>
    <row r="52" spans="2:9" s="215" customFormat="1" ht="13.15" customHeight="1" x14ac:dyDescent="0.2">
      <c r="B52" s="224" t="s">
        <v>77</v>
      </c>
      <c r="C52" s="225">
        <v>1534</v>
      </c>
      <c r="D52" s="226">
        <v>1</v>
      </c>
      <c r="E52" s="227">
        <v>6.5231572080887146E-2</v>
      </c>
      <c r="F52" s="228">
        <v>1533</v>
      </c>
      <c r="G52" s="229">
        <v>-130</v>
      </c>
      <c r="H52" s="230">
        <v>-7.8125</v>
      </c>
      <c r="I52" s="231">
        <v>1664</v>
      </c>
    </row>
    <row r="53" spans="2:9" s="215" customFormat="1" ht="13.15" customHeight="1" x14ac:dyDescent="0.2">
      <c r="B53" s="232" t="s">
        <v>78</v>
      </c>
      <c r="C53" s="233">
        <v>504</v>
      </c>
      <c r="D53" s="234">
        <v>41</v>
      </c>
      <c r="E53" s="235">
        <v>8.8552915766738654</v>
      </c>
      <c r="F53" s="236">
        <v>463</v>
      </c>
      <c r="G53" s="237">
        <v>-32</v>
      </c>
      <c r="H53" s="238">
        <v>-5.9701492537313428</v>
      </c>
      <c r="I53" s="239">
        <v>536</v>
      </c>
    </row>
    <row r="54" spans="2:9" s="215" customFormat="1" ht="13.15" customHeight="1" x14ac:dyDescent="0.2">
      <c r="B54" s="240" t="s">
        <v>79</v>
      </c>
      <c r="C54" s="241">
        <v>7036</v>
      </c>
      <c r="D54" s="242">
        <v>88</v>
      </c>
      <c r="E54" s="243">
        <v>1.2665515256188831</v>
      </c>
      <c r="F54" s="244">
        <v>6948</v>
      </c>
      <c r="G54" s="245">
        <v>-321</v>
      </c>
      <c r="H54" s="246">
        <v>-4.3631915182819085</v>
      </c>
      <c r="I54" s="247">
        <v>7357</v>
      </c>
    </row>
    <row r="55" spans="2:9" s="215" customFormat="1" ht="6" customHeight="1" x14ac:dyDescent="0.2">
      <c r="B55" s="248"/>
      <c r="C55" s="249"/>
      <c r="D55" s="250"/>
      <c r="E55" s="251"/>
      <c r="F55" s="252"/>
      <c r="G55" s="250"/>
      <c r="H55" s="251"/>
      <c r="I55" s="252"/>
    </row>
    <row r="56" spans="2:9" s="215" customFormat="1" ht="13.15" customHeight="1" x14ac:dyDescent="0.2">
      <c r="B56" s="216" t="s">
        <v>80</v>
      </c>
      <c r="C56" s="217">
        <v>15897</v>
      </c>
      <c r="D56" s="218">
        <v>741</v>
      </c>
      <c r="E56" s="219">
        <v>4.8891528107680129</v>
      </c>
      <c r="F56" s="220">
        <v>15156</v>
      </c>
      <c r="G56" s="221">
        <v>367</v>
      </c>
      <c r="H56" s="222">
        <v>2.3631680618158404</v>
      </c>
      <c r="I56" s="223">
        <v>15530</v>
      </c>
    </row>
    <row r="57" spans="2:9" s="215" customFormat="1" ht="13.15" customHeight="1" x14ac:dyDescent="0.2">
      <c r="B57" s="224" t="s">
        <v>81</v>
      </c>
      <c r="C57" s="225">
        <v>1934</v>
      </c>
      <c r="D57" s="226">
        <v>128</v>
      </c>
      <c r="E57" s="227">
        <v>7.0874861572535988</v>
      </c>
      <c r="F57" s="228">
        <v>1806</v>
      </c>
      <c r="G57" s="229">
        <v>82</v>
      </c>
      <c r="H57" s="230">
        <v>4.4276457883369327</v>
      </c>
      <c r="I57" s="231">
        <v>1852</v>
      </c>
    </row>
    <row r="58" spans="2:9" s="215" customFormat="1" ht="13.15" customHeight="1" x14ac:dyDescent="0.2">
      <c r="B58" s="224" t="s">
        <v>82</v>
      </c>
      <c r="C58" s="225">
        <v>1233</v>
      </c>
      <c r="D58" s="226">
        <v>29</v>
      </c>
      <c r="E58" s="227">
        <v>2.4086378737541532</v>
      </c>
      <c r="F58" s="228">
        <v>1204</v>
      </c>
      <c r="G58" s="229">
        <v>-19</v>
      </c>
      <c r="H58" s="230">
        <v>-1.5175718849840254</v>
      </c>
      <c r="I58" s="231">
        <v>1252</v>
      </c>
    </row>
    <row r="59" spans="2:9" s="215" customFormat="1" ht="13.15" customHeight="1" x14ac:dyDescent="0.2">
      <c r="B59" s="232" t="s">
        <v>83</v>
      </c>
      <c r="C59" s="233">
        <v>2417</v>
      </c>
      <c r="D59" s="234">
        <v>80</v>
      </c>
      <c r="E59" s="235">
        <v>3.4231921266581091</v>
      </c>
      <c r="F59" s="236">
        <v>2337</v>
      </c>
      <c r="G59" s="237">
        <v>60</v>
      </c>
      <c r="H59" s="238">
        <v>2.545608824777259</v>
      </c>
      <c r="I59" s="239">
        <v>2357</v>
      </c>
    </row>
    <row r="60" spans="2:9" s="215" customFormat="1" ht="13.15" customHeight="1" x14ac:dyDescent="0.2">
      <c r="B60" s="240" t="s">
        <v>84</v>
      </c>
      <c r="C60" s="241">
        <v>21481</v>
      </c>
      <c r="D60" s="242">
        <v>978</v>
      </c>
      <c r="E60" s="243">
        <v>4.7700336536116668</v>
      </c>
      <c r="F60" s="244">
        <v>20503</v>
      </c>
      <c r="G60" s="245">
        <v>490</v>
      </c>
      <c r="H60" s="246">
        <v>2.3343337620885141</v>
      </c>
      <c r="I60" s="247">
        <v>20991</v>
      </c>
    </row>
    <row r="61" spans="2:9" s="215" customFormat="1" ht="6" customHeight="1" x14ac:dyDescent="0.2">
      <c r="B61" s="248"/>
      <c r="C61" s="249"/>
      <c r="D61" s="250"/>
      <c r="E61" s="251"/>
      <c r="F61" s="252"/>
      <c r="G61" s="250"/>
      <c r="H61" s="251"/>
      <c r="I61" s="252"/>
    </row>
    <row r="62" spans="2:9" s="215" customFormat="1" ht="13.15" customHeight="1" x14ac:dyDescent="0.2">
      <c r="B62" s="216" t="s">
        <v>85</v>
      </c>
      <c r="C62" s="217">
        <v>6255</v>
      </c>
      <c r="D62" s="218">
        <v>248</v>
      </c>
      <c r="E62" s="219">
        <v>4.1285167304811052</v>
      </c>
      <c r="F62" s="220">
        <v>6007</v>
      </c>
      <c r="G62" s="221">
        <v>-665</v>
      </c>
      <c r="H62" s="222">
        <v>-9.6098265895953752</v>
      </c>
      <c r="I62" s="223">
        <v>6920</v>
      </c>
    </row>
    <row r="63" spans="2:9" s="215" customFormat="1" ht="13.15" customHeight="1" x14ac:dyDescent="0.2">
      <c r="B63" s="224" t="s">
        <v>86</v>
      </c>
      <c r="C63" s="225">
        <v>1991</v>
      </c>
      <c r="D63" s="226">
        <v>119</v>
      </c>
      <c r="E63" s="227">
        <v>6.3568376068376065</v>
      </c>
      <c r="F63" s="228">
        <v>1872</v>
      </c>
      <c r="G63" s="229">
        <v>-330</v>
      </c>
      <c r="H63" s="230">
        <v>-14.218009478672986</v>
      </c>
      <c r="I63" s="231">
        <v>2321</v>
      </c>
    </row>
    <row r="64" spans="2:9" s="215" customFormat="1" ht="13.15" customHeight="1" x14ac:dyDescent="0.2">
      <c r="B64" s="232" t="s">
        <v>87</v>
      </c>
      <c r="C64" s="233">
        <v>9126</v>
      </c>
      <c r="D64" s="234">
        <v>303</v>
      </c>
      <c r="E64" s="235">
        <v>3.4342060523631415</v>
      </c>
      <c r="F64" s="236">
        <v>8823</v>
      </c>
      <c r="G64" s="237">
        <v>-1017</v>
      </c>
      <c r="H64" s="238">
        <v>-10.02661934338953</v>
      </c>
      <c r="I64" s="239">
        <v>10143</v>
      </c>
    </row>
    <row r="65" spans="2:9" s="215" customFormat="1" ht="13.15" customHeight="1" x14ac:dyDescent="0.2">
      <c r="B65" s="240" t="s">
        <v>88</v>
      </c>
      <c r="C65" s="241">
        <v>17372</v>
      </c>
      <c r="D65" s="242">
        <v>670</v>
      </c>
      <c r="E65" s="243">
        <v>4.0114956292659567</v>
      </c>
      <c r="F65" s="244">
        <v>16702</v>
      </c>
      <c r="G65" s="245">
        <v>-2012</v>
      </c>
      <c r="H65" s="246">
        <v>-10.379694593479158</v>
      </c>
      <c r="I65" s="247">
        <v>19384</v>
      </c>
    </row>
    <row r="66" spans="2:9" s="215" customFormat="1" ht="6" customHeight="1" x14ac:dyDescent="0.2">
      <c r="B66" s="248"/>
      <c r="C66" s="249"/>
      <c r="D66" s="250"/>
      <c r="E66" s="251"/>
      <c r="F66" s="252"/>
      <c r="G66" s="250"/>
      <c r="H66" s="251"/>
      <c r="I66" s="252"/>
    </row>
    <row r="67" spans="2:9" s="215" customFormat="1" ht="13.15" customHeight="1" x14ac:dyDescent="0.2">
      <c r="B67" s="216" t="s">
        <v>89</v>
      </c>
      <c r="C67" s="217">
        <v>2899</v>
      </c>
      <c r="D67" s="218">
        <v>-41</v>
      </c>
      <c r="E67" s="219">
        <v>-1.3945578231292517</v>
      </c>
      <c r="F67" s="220">
        <v>2940</v>
      </c>
      <c r="G67" s="221">
        <v>-147</v>
      </c>
      <c r="H67" s="222">
        <v>-4.8260013131976365</v>
      </c>
      <c r="I67" s="223">
        <v>3046</v>
      </c>
    </row>
    <row r="68" spans="2:9" s="215" customFormat="1" ht="13.15" customHeight="1" x14ac:dyDescent="0.2">
      <c r="B68" s="232" t="s">
        <v>90</v>
      </c>
      <c r="C68" s="233">
        <v>1585</v>
      </c>
      <c r="D68" s="234">
        <v>52</v>
      </c>
      <c r="E68" s="235">
        <v>3.3920417482061316</v>
      </c>
      <c r="F68" s="236">
        <v>1533</v>
      </c>
      <c r="G68" s="237">
        <v>-78</v>
      </c>
      <c r="H68" s="238">
        <v>-4.6903187011425134</v>
      </c>
      <c r="I68" s="239">
        <v>1663</v>
      </c>
    </row>
    <row r="69" spans="2:9" s="215" customFormat="1" ht="13.15" customHeight="1" x14ac:dyDescent="0.2">
      <c r="B69" s="240" t="s">
        <v>91</v>
      </c>
      <c r="C69" s="241">
        <v>4484</v>
      </c>
      <c r="D69" s="242">
        <v>11</v>
      </c>
      <c r="E69" s="243">
        <v>0.24591996422982337</v>
      </c>
      <c r="F69" s="244">
        <v>4473</v>
      </c>
      <c r="G69" s="245">
        <v>-225</v>
      </c>
      <c r="H69" s="246">
        <v>-4.7780845190061587</v>
      </c>
      <c r="I69" s="247">
        <v>4709</v>
      </c>
    </row>
    <row r="70" spans="2:9" s="215" customFormat="1" ht="6" customHeight="1" x14ac:dyDescent="0.2">
      <c r="B70" s="248"/>
      <c r="C70" s="249"/>
      <c r="D70" s="250"/>
      <c r="E70" s="251"/>
      <c r="F70" s="252"/>
      <c r="G70" s="250"/>
      <c r="H70" s="251"/>
      <c r="I70" s="252"/>
    </row>
    <row r="71" spans="2:9" s="215" customFormat="1" ht="13.15" customHeight="1" x14ac:dyDescent="0.2">
      <c r="B71" s="216" t="s">
        <v>92</v>
      </c>
      <c r="C71" s="217">
        <v>2073</v>
      </c>
      <c r="D71" s="218">
        <v>73</v>
      </c>
      <c r="E71" s="219">
        <v>3.65</v>
      </c>
      <c r="F71" s="220">
        <v>2000</v>
      </c>
      <c r="G71" s="221">
        <v>-195</v>
      </c>
      <c r="H71" s="222">
        <v>-8.5978835978835981</v>
      </c>
      <c r="I71" s="223">
        <v>2268</v>
      </c>
    </row>
    <row r="72" spans="2:9" s="215" customFormat="1" ht="13.15" customHeight="1" x14ac:dyDescent="0.2">
      <c r="B72" s="224" t="s">
        <v>93</v>
      </c>
      <c r="C72" s="225">
        <v>589</v>
      </c>
      <c r="D72" s="226">
        <v>26</v>
      </c>
      <c r="E72" s="227">
        <v>4.6181172291296626</v>
      </c>
      <c r="F72" s="228">
        <v>563</v>
      </c>
      <c r="G72" s="229">
        <v>17</v>
      </c>
      <c r="H72" s="230">
        <v>2.9720279720279721</v>
      </c>
      <c r="I72" s="231">
        <v>572</v>
      </c>
    </row>
    <row r="73" spans="2:9" s="215" customFormat="1" ht="13.15" customHeight="1" x14ac:dyDescent="0.2">
      <c r="B73" s="224" t="s">
        <v>94</v>
      </c>
      <c r="C73" s="225">
        <v>736</v>
      </c>
      <c r="D73" s="226">
        <v>12</v>
      </c>
      <c r="E73" s="227">
        <v>1.6574585635359116</v>
      </c>
      <c r="F73" s="228">
        <v>724</v>
      </c>
      <c r="G73" s="229">
        <v>-14</v>
      </c>
      <c r="H73" s="230">
        <v>-1.8666666666666669</v>
      </c>
      <c r="I73" s="231">
        <v>750</v>
      </c>
    </row>
    <row r="74" spans="2:9" s="215" customFormat="1" ht="13.15" customHeight="1" x14ac:dyDescent="0.2">
      <c r="B74" s="232" t="s">
        <v>95</v>
      </c>
      <c r="C74" s="233">
        <v>2086</v>
      </c>
      <c r="D74" s="234">
        <v>24</v>
      </c>
      <c r="E74" s="235">
        <v>1.1639185257032008</v>
      </c>
      <c r="F74" s="236">
        <v>2062</v>
      </c>
      <c r="G74" s="237">
        <v>-184</v>
      </c>
      <c r="H74" s="238">
        <v>-8.1057268722466969</v>
      </c>
      <c r="I74" s="239">
        <v>2270</v>
      </c>
    </row>
    <row r="75" spans="2:9" s="215" customFormat="1" ht="13.15" customHeight="1" x14ac:dyDescent="0.2">
      <c r="B75" s="240" t="s">
        <v>96</v>
      </c>
      <c r="C75" s="241">
        <v>5484</v>
      </c>
      <c r="D75" s="242">
        <v>135</v>
      </c>
      <c r="E75" s="243">
        <v>2.5238362310712281</v>
      </c>
      <c r="F75" s="244">
        <v>5349</v>
      </c>
      <c r="G75" s="245">
        <v>-376</v>
      </c>
      <c r="H75" s="246">
        <v>-6.4163822525597265</v>
      </c>
      <c r="I75" s="247">
        <v>5860</v>
      </c>
    </row>
    <row r="76" spans="2:9" s="215" customFormat="1" ht="6" customHeight="1" x14ac:dyDescent="0.2">
      <c r="B76" s="248"/>
      <c r="C76" s="249"/>
      <c r="D76" s="250"/>
      <c r="E76" s="251"/>
      <c r="F76" s="252"/>
      <c r="G76" s="250"/>
      <c r="H76" s="251"/>
      <c r="I76" s="252"/>
    </row>
    <row r="77" spans="2:9" s="215" customFormat="1" ht="13.15" customHeight="1" x14ac:dyDescent="0.2">
      <c r="B77" s="240" t="s">
        <v>97</v>
      </c>
      <c r="C77" s="241">
        <v>19168</v>
      </c>
      <c r="D77" s="242">
        <v>790</v>
      </c>
      <c r="E77" s="243">
        <v>4.298617912721733</v>
      </c>
      <c r="F77" s="244">
        <v>18378</v>
      </c>
      <c r="G77" s="245">
        <v>-1120</v>
      </c>
      <c r="H77" s="246">
        <v>-5.5205047318611982</v>
      </c>
      <c r="I77" s="247">
        <v>20288</v>
      </c>
    </row>
    <row r="78" spans="2:9" s="215" customFormat="1" ht="6" customHeight="1" x14ac:dyDescent="0.2">
      <c r="B78" s="248"/>
      <c r="C78" s="249"/>
      <c r="D78" s="250"/>
      <c r="E78" s="251"/>
      <c r="F78" s="252"/>
      <c r="G78" s="250"/>
      <c r="H78" s="251"/>
      <c r="I78" s="252"/>
    </row>
    <row r="79" spans="2:9" s="215" customFormat="1" ht="13.15" customHeight="1" x14ac:dyDescent="0.2">
      <c r="B79" s="240" t="s">
        <v>98</v>
      </c>
      <c r="C79" s="241">
        <v>6166</v>
      </c>
      <c r="D79" s="242">
        <v>-49</v>
      </c>
      <c r="E79" s="243">
        <v>-0.78841512469831043</v>
      </c>
      <c r="F79" s="244">
        <v>6215</v>
      </c>
      <c r="G79" s="245">
        <v>-106</v>
      </c>
      <c r="H79" s="246">
        <v>-1.6900510204081634</v>
      </c>
      <c r="I79" s="247">
        <v>6272</v>
      </c>
    </row>
    <row r="80" spans="2:9" s="215" customFormat="1" ht="6" customHeight="1" x14ac:dyDescent="0.2">
      <c r="B80" s="248"/>
      <c r="C80" s="249"/>
      <c r="D80" s="250"/>
      <c r="E80" s="251"/>
      <c r="F80" s="252"/>
      <c r="G80" s="250"/>
      <c r="H80" s="251"/>
      <c r="I80" s="252"/>
    </row>
    <row r="81" spans="2:9" s="215" customFormat="1" ht="13.15" customHeight="1" x14ac:dyDescent="0.2">
      <c r="B81" s="240" t="s">
        <v>99</v>
      </c>
      <c r="C81" s="241">
        <v>2288</v>
      </c>
      <c r="D81" s="242">
        <v>41</v>
      </c>
      <c r="E81" s="243">
        <v>1.8246550956831329</v>
      </c>
      <c r="F81" s="244">
        <v>2247</v>
      </c>
      <c r="G81" s="245">
        <v>14</v>
      </c>
      <c r="H81" s="246">
        <v>0.61565523306948111</v>
      </c>
      <c r="I81" s="247">
        <v>2274</v>
      </c>
    </row>
    <row r="82" spans="2:9" s="215" customFormat="1" ht="6" customHeight="1" x14ac:dyDescent="0.2">
      <c r="B82" s="248"/>
      <c r="C82" s="249"/>
      <c r="D82" s="250"/>
      <c r="E82" s="251"/>
      <c r="F82" s="252"/>
      <c r="G82" s="250"/>
      <c r="H82" s="251"/>
      <c r="I82" s="252"/>
    </row>
    <row r="83" spans="2:9" s="215" customFormat="1" ht="13.15" customHeight="1" x14ac:dyDescent="0.2">
      <c r="B83" s="216" t="s">
        <v>100</v>
      </c>
      <c r="C83" s="217">
        <v>1395</v>
      </c>
      <c r="D83" s="218">
        <v>94</v>
      </c>
      <c r="E83" s="219">
        <v>7.2252113758647196</v>
      </c>
      <c r="F83" s="220">
        <v>1301</v>
      </c>
      <c r="G83" s="221">
        <v>8</v>
      </c>
      <c r="H83" s="222">
        <v>0.57678442682047582</v>
      </c>
      <c r="I83" s="223">
        <v>1387</v>
      </c>
    </row>
    <row r="84" spans="2:9" s="215" customFormat="1" ht="13.15" customHeight="1" x14ac:dyDescent="0.2">
      <c r="B84" s="224" t="s">
        <v>101</v>
      </c>
      <c r="C84" s="225">
        <v>4885</v>
      </c>
      <c r="D84" s="226">
        <v>159</v>
      </c>
      <c r="E84" s="227">
        <v>3.3643673296656793</v>
      </c>
      <c r="F84" s="228">
        <v>4726</v>
      </c>
      <c r="G84" s="229">
        <v>4</v>
      </c>
      <c r="H84" s="230">
        <v>8.1950419995902482E-2</v>
      </c>
      <c r="I84" s="231">
        <v>4881</v>
      </c>
    </row>
    <row r="85" spans="2:9" s="215" customFormat="1" ht="13.15" customHeight="1" x14ac:dyDescent="0.2">
      <c r="B85" s="232" t="s">
        <v>102</v>
      </c>
      <c r="C85" s="233">
        <v>2487</v>
      </c>
      <c r="D85" s="234">
        <v>72</v>
      </c>
      <c r="E85" s="235">
        <v>2.981366459627329</v>
      </c>
      <c r="F85" s="236">
        <v>2415</v>
      </c>
      <c r="G85" s="237">
        <v>66</v>
      </c>
      <c r="H85" s="238">
        <v>2.7261462205700124</v>
      </c>
      <c r="I85" s="239">
        <v>2421</v>
      </c>
    </row>
    <row r="86" spans="2:9" s="215" customFormat="1" ht="13.15" customHeight="1" x14ac:dyDescent="0.2">
      <c r="B86" s="240" t="s">
        <v>103</v>
      </c>
      <c r="C86" s="241">
        <v>8767</v>
      </c>
      <c r="D86" s="242">
        <v>325</v>
      </c>
      <c r="E86" s="243">
        <v>3.8497986259180288</v>
      </c>
      <c r="F86" s="244">
        <v>8442</v>
      </c>
      <c r="G86" s="245">
        <v>78</v>
      </c>
      <c r="H86" s="246">
        <v>0.89768673034871671</v>
      </c>
      <c r="I86" s="247">
        <v>8689</v>
      </c>
    </row>
    <row r="87" spans="2:9" s="215" customFormat="1" ht="6" customHeight="1" x14ac:dyDescent="0.2">
      <c r="B87" s="248"/>
      <c r="C87" s="249"/>
      <c r="D87" s="250"/>
      <c r="E87" s="251"/>
      <c r="F87" s="252"/>
      <c r="G87" s="250"/>
      <c r="H87" s="251"/>
      <c r="I87" s="252"/>
    </row>
    <row r="88" spans="2:9" s="215" customFormat="1" ht="13.15" customHeight="1" x14ac:dyDescent="0.2">
      <c r="B88" s="240" t="s">
        <v>104</v>
      </c>
      <c r="C88" s="241">
        <v>841</v>
      </c>
      <c r="D88" s="242">
        <v>-7</v>
      </c>
      <c r="E88" s="243">
        <v>-0.82547169811320753</v>
      </c>
      <c r="F88" s="244">
        <v>848</v>
      </c>
      <c r="G88" s="245">
        <v>-12</v>
      </c>
      <c r="H88" s="246">
        <v>-1.4067995310668231</v>
      </c>
      <c r="I88" s="247">
        <v>853</v>
      </c>
    </row>
    <row r="89" spans="2:9" s="215" customFormat="1" ht="6" customHeight="1" x14ac:dyDescent="0.2">
      <c r="B89" s="248"/>
      <c r="C89" s="249"/>
      <c r="D89" s="250"/>
      <c r="E89" s="251"/>
      <c r="F89" s="252"/>
      <c r="G89" s="250"/>
      <c r="H89" s="251"/>
      <c r="I89" s="252"/>
    </row>
    <row r="90" spans="2:9" s="215" customFormat="1" ht="13.15" customHeight="1" x14ac:dyDescent="0.2">
      <c r="B90" s="240" t="s">
        <v>105</v>
      </c>
      <c r="C90" s="241">
        <v>743</v>
      </c>
      <c r="D90" s="242">
        <v>-35</v>
      </c>
      <c r="E90" s="243">
        <v>-4.4987146529562985</v>
      </c>
      <c r="F90" s="244">
        <v>778</v>
      </c>
      <c r="G90" s="245">
        <v>-126</v>
      </c>
      <c r="H90" s="246">
        <v>-14.499424626006904</v>
      </c>
      <c r="I90" s="247">
        <v>869</v>
      </c>
    </row>
    <row r="91" spans="2:9" s="215" customFormat="1" ht="6" customHeight="1" x14ac:dyDescent="0.2">
      <c r="B91" s="248"/>
      <c r="C91" s="249"/>
      <c r="D91" s="250"/>
      <c r="E91" s="251"/>
      <c r="F91" s="252"/>
      <c r="G91" s="250"/>
      <c r="H91" s="251"/>
      <c r="I91" s="252"/>
    </row>
    <row r="92" spans="2:9" s="215" customFormat="1" ht="13.15" customHeight="1" x14ac:dyDescent="0.2">
      <c r="B92" s="240" t="s">
        <v>106</v>
      </c>
      <c r="C92" s="241">
        <v>563</v>
      </c>
      <c r="D92" s="242">
        <v>-19</v>
      </c>
      <c r="E92" s="243">
        <v>-3.264604810996564</v>
      </c>
      <c r="F92" s="244">
        <v>582</v>
      </c>
      <c r="G92" s="245">
        <v>-171</v>
      </c>
      <c r="H92" s="246">
        <v>-23.297002724795639</v>
      </c>
      <c r="I92" s="247">
        <v>734</v>
      </c>
    </row>
    <row r="93" spans="2:9" s="215" customFormat="1" ht="6" customHeight="1" x14ac:dyDescent="0.2">
      <c r="B93" s="248"/>
      <c r="C93" s="249"/>
      <c r="D93" s="250"/>
      <c r="E93" s="251"/>
      <c r="F93" s="252"/>
      <c r="G93" s="250"/>
      <c r="H93" s="251"/>
      <c r="I93" s="252"/>
    </row>
    <row r="94" spans="2:9" s="215" customFormat="1" ht="20.100000000000001" customHeight="1" x14ac:dyDescent="0.2">
      <c r="B94" s="240" t="s">
        <v>107</v>
      </c>
      <c r="C94" s="241">
        <v>164473</v>
      </c>
      <c r="D94" s="242">
        <v>2982</v>
      </c>
      <c r="E94" s="243">
        <v>1.846542531781957</v>
      </c>
      <c r="F94" s="244">
        <v>161491</v>
      </c>
      <c r="G94" s="245">
        <v>-7040</v>
      </c>
      <c r="H94" s="246">
        <v>-4.1046451289406631</v>
      </c>
      <c r="I94" s="247">
        <v>171513</v>
      </c>
    </row>
    <row r="96" spans="2:9" x14ac:dyDescent="0.35">
      <c r="B96" s="92"/>
    </row>
    <row r="111" spans="1:2" x14ac:dyDescent="0.35">
      <c r="A111" s="254" t="s">
        <v>20</v>
      </c>
    </row>
    <row r="112" spans="1:2" x14ac:dyDescent="0.35">
      <c r="B112" s="255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53</vt:i4>
      </vt:variant>
    </vt:vector>
  </HeadingPairs>
  <TitlesOfParts>
    <vt:vector size="71" baseType="lpstr">
      <vt:lpstr>Poartada</vt:lpstr>
      <vt:lpstr>Indice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Indice!Área_de_impresión</vt:lpstr>
      <vt:lpstr>'Pag1'!Área_de_impresión</vt:lpstr>
      <vt:lpstr>'Pag10-11'!Área_de_impresión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'Pag6-7'!Área_de_impresión</vt:lpstr>
      <vt:lpstr>'Pag8-9'!Área_de_impresión</vt:lpstr>
      <vt:lpstr>Poartada!Área_de_impresión</vt:lpstr>
      <vt:lpstr>Indice!Print_Area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2025-09-18T07:43:22Z</cp:lastPrinted>
  <dcterms:created xsi:type="dcterms:W3CDTF">2025-01-29T08:00:01Z</dcterms:created>
  <dcterms:modified xsi:type="dcterms:W3CDTF">2025-09-18T07:44:10Z</dcterms:modified>
</cp:coreProperties>
</file>