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4_ENVIADO\"/>
    </mc:Choice>
  </mc:AlternateContent>
  <xr:revisionPtr revIDLastSave="0" documentId="13_ncr:1_{150CA1FE-F8C6-43D7-BD1F-44587211CA4C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Portada" sheetId="1" r:id="rId1"/>
    <sheet name="Indice" sheetId="18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'Pag5'!$A$1:$J$56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8" l="1"/>
  <c r="H11" i="12"/>
  <c r="E11" i="12"/>
  <c r="C11" i="12"/>
  <c r="A30" i="1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<sst xmlns="http://schemas.openxmlformats.org/spreadsheetml/2006/main" count="1074" uniqueCount="231">
  <si>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</si>
  <si>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</si>
  <si>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</si>
  <si>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</si>
  <si>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</si>
  <si>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</si>
  <si>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</si>
  <si>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</si>
  <si>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</si>
  <si>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</si>
  <si>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</si>
  <si>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</si>
  <si>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</si>
  <si>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</si>
  <si>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</si>
  <si>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</si>
  <si>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</si>
  <si>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</si>
  <si>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</si>
  <si>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</si>
  <si>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</si>
  <si>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</si>
  <si>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</si>
  <si>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</si>
  <si>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</si>
  <si>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</si>
  <si>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</si>
  <si>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</si>
  <si>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</si>
  <si>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</si>
  <si>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</si>
  <si>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</si>
  <si>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</si>
  <si>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</si>
  <si>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</si>
  <si>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</si>
  <si>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</si>
  <si>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</si>
  <si>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</si>
  <si>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</si>
  <si>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</si>
  <si>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</si>
  <si>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</si>
  <si>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</si>
  <si>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</si>
  <si>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</si>
  <si>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</si>
  <si>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</si>
  <si>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</si>
  <si>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</si>
  <si>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</si>
  <si>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</si>
  <si>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</si>
  <si>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</si>
  <si>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</si>
  <si>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</si>
  <si>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</si>
  <si>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</si>
  <si>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</si>
  <si>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</si>
  <si>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</si>
  <si>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</si>
  <si>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</si>
  <si>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</si>
  <si>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</si>
  <si>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</si>
  <si>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</si>
  <si>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</si>
  <si>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</si>
  <si>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</si>
  <si>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</si>
  <si>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</si>
  <si>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</si>
  <si>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</si>
  <si>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</si>
  <si>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</si>
  <si>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</si>
  <si>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</si>
  <si>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</si>
  <si>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</si>
  <si>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</si>
  <si>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</si>
  <si>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</si>
  <si>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</si>
  <si>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</si>
  <si>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</si>
  <si>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</si>
  <si>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</si>
  <si>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</si>
  <si>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</si>
  <si>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</si>
  <si>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</si>
  <si>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</si>
  <si>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</si>
  <si>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</si>
  <si>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</si>
  <si>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</si>
  <si>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</si>
  <si>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</si>
  <si>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</si>
  <si>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</si>
  <si>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</si>
  <si>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</si>
  <si>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</si>
  <si>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</si>
  <si>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</si>
  <si>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</si>
  <si>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</si>
  <si>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</si>
  <si>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</si>
  <si>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</si>
  <si>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</si>
  <si>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</si>
  <si>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</si>
  <si>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</si>
  <si>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</si>
  <si>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</si>
  <si>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</si>
  <si>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</si>
  <si>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</si>
  <si>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</si>
  <si>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</si>
  <si>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</si>
  <si>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</si>
  <si>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</si>
  <si>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</si>
  <si>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</si>
  <si>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</si>
  <si>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</si>
  <si>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</si>
  <si>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</si>
  <si>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</si>
  <si>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</si>
  <si>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</si>
  <si>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</si>
  <si>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</si>
  <si>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</si>
  <si>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</si>
  <si>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</si>
  <si>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</si>
  <si>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</si>
  <si>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</si>
  <si>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</si>
  <si>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</si>
  <si>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</si>
  <si>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</si>
  <si>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</si>
  <si>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</si>
  <si>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</si>
  <si>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</si>
  <si>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</si>
  <si>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</si>
  <si>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</si>
  <si>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</si>
  <si>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</si>
  <si>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</si>
  <si>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</si>
  <si>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</si>
  <si>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</si>
  <si>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</si>
  <si>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</si>
  <si>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</si>
  <si>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</si>
  <si>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</si>
  <si>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</si>
  <si>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</si>
  <si>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enero 2026</t>
  </si>
  <si>
    <t>enero</t>
  </si>
  <si>
    <t xml:space="preserve"> 2026</t>
  </si>
  <si>
    <t>diciembre 2025</t>
  </si>
  <si>
    <t>enero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</si>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</sst>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u/>
      <sz val="10"/>
      <color theme="10"/>
      <name val="Arial"/>
      <family val="2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  <font>
      <sz val="8"/>
      <color theme="1" tint="0.3499862666707357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42" fillId="0" borderId="0">
      <alignment horizontal="center"/>
    </xf>
    <xf numFmtId="0" fontId="26" fillId="0" borderId="0"/>
    <xf numFmtId="0" fontId="26" fillId="0" borderId="0"/>
    <xf numFmtId="0" fontId="26" fillId="0" borderId="0"/>
    <xf numFmtId="0" fontId="63" fillId="0" borderId="0" applyNumberFormat="0" applyFill="0" applyBorder="0" applyAlignment="0" applyProtection="0"/>
  </cellStyleXfs>
  <cellXfs count="472">
    <xf numFmtId="0" fontId="0" fillId="0" borderId="0" xfId="0"/>
    <xf numFmtId="0" fontId="1" fillId="0" borderId="0" xfId="4"/>
    <xf numFmtId="2" fontId="1" fillId="0" borderId="0" xfId="4" applyNumberFormat="1"/>
    <xf numFmtId="0" fontId="1" fillId="0" borderId="0" xfId="4" applyAlignment="1">
      <alignment vertical="top"/>
    </xf>
    <xf numFmtId="0" fontId="7" fillId="0" borderId="0" xfId="0" applyFont="1"/>
    <xf numFmtId="49" fontId="8" fillId="0" borderId="0" xfId="0" applyNumberFormat="1" applyFont="1" applyFill="1" applyAlignment="1"/>
    <xf numFmtId="0" fontId="9" fillId="0" borderId="0" xfId="3" applyFill="1" applyAlignment="1"/>
    <xf numFmtId="0" fontId="10" fillId="0" borderId="0" xfId="0" applyFont="1" applyFill="1"/>
    <xf numFmtId="0" fontId="10" fillId="0" borderId="0" xfId="0" applyFont="1"/>
    <xf numFmtId="0" fontId="11" fillId="0" borderId="1" xfId="0" applyFont="1" applyFill="1" applyBorder="1" applyAlignment="1">
      <alignment vertical="center"/>
    </xf>
    <xf numFmtId="17" fontId="12" fillId="0" borderId="2" xfId="0" applyNumberFormat="1" applyFont="1" applyFill="1" applyBorder="1" applyAlignment="1">
      <alignment horizontal="center" vertical="center" wrapText="1"/>
    </xf>
    <xf numFmtId="17" fontId="13" fillId="0" borderId="3" xfId="0" quotePrefix="1" applyNumberFormat="1" applyFont="1" applyFill="1" applyBorder="1" applyAlignment="1">
      <alignment vertical="center" wrapText="1"/>
    </xf>
    <xf numFmtId="17" fontId="13" fillId="0" borderId="3" xfId="0" quotePrefix="1" applyNumberFormat="1" applyFont="1" applyFill="1" applyBorder="1" applyAlignment="1">
      <alignment horizontal="center" vertical="center"/>
    </xf>
    <xf numFmtId="17" fontId="13" fillId="0" borderId="1" xfId="0" quotePrefix="1" applyNumberFormat="1" applyFont="1" applyFill="1" applyBorder="1" applyAlignment="1">
      <alignment vertical="center" wrapText="1"/>
    </xf>
    <xf numFmtId="0" fontId="13" fillId="0" borderId="3" xfId="0" quotePrefix="1" applyFont="1" applyFill="1" applyBorder="1" applyAlignment="1">
      <alignment vertical="center"/>
    </xf>
    <xf numFmtId="0" fontId="13" fillId="0" borderId="3" xfId="0" quotePrefix="1" applyFont="1" applyFill="1" applyBorder="1" applyAlignment="1">
      <alignment horizontal="center" vertical="center"/>
    </xf>
    <xf numFmtId="0" fontId="13" fillId="0" borderId="4" xfId="0" quotePrefix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7" fontId="13" fillId="0" borderId="7" xfId="0" quotePrefix="1" applyNumberFormat="1" applyFont="1" applyFill="1" applyBorder="1" applyAlignment="1">
      <alignment horizontal="center" vertical="center" wrapText="1"/>
    </xf>
    <xf numFmtId="17" fontId="13" fillId="0" borderId="8" xfId="0" quotePrefix="1" applyNumberFormat="1" applyFont="1" applyFill="1" applyBorder="1" applyAlignment="1">
      <alignment horizontal="center" vertical="center"/>
    </xf>
    <xf numFmtId="17" fontId="13" fillId="0" borderId="9" xfId="0" quotePrefix="1" applyNumberFormat="1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center" vertical="center" wrapText="1"/>
    </xf>
    <xf numFmtId="0" fontId="13" fillId="0" borderId="8" xfId="0" quotePrefix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/>
    </xf>
    <xf numFmtId="17" fontId="13" fillId="0" borderId="10" xfId="0" quotePrefix="1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3" fontId="15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3" fontId="16" fillId="0" borderId="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7" fillId="0" borderId="12" xfId="0" applyFont="1" applyBorder="1" applyAlignment="1">
      <alignment vertical="center"/>
    </xf>
    <xf numFmtId="3" fontId="17" fillId="0" borderId="10" xfId="0" applyNumberFormat="1" applyFont="1" applyBorder="1" applyAlignment="1">
      <alignment horizontal="right" vertical="center" wrapText="1"/>
    </xf>
    <xf numFmtId="165" fontId="17" fillId="0" borderId="10" xfId="0" applyNumberFormat="1" applyFont="1" applyBorder="1" applyAlignment="1">
      <alignment vertical="center"/>
    </xf>
    <xf numFmtId="166" fontId="17" fillId="0" borderId="10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0" fontId="19" fillId="0" borderId="12" xfId="0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vertical="center"/>
    </xf>
    <xf numFmtId="166" fontId="19" fillId="0" borderId="10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vertical="center"/>
    </xf>
    <xf numFmtId="166" fontId="15" fillId="0" borderId="8" xfId="0" applyNumberFormat="1" applyFont="1" applyBorder="1" applyAlignment="1">
      <alignment horizontal="right" vertical="center" wrapText="1"/>
    </xf>
    <xf numFmtId="3" fontId="22" fillId="0" borderId="8" xfId="0" applyNumberFormat="1" applyFont="1" applyBorder="1" applyAlignment="1">
      <alignment horizontal="right" vertical="center" wrapText="1"/>
    </xf>
    <xf numFmtId="0" fontId="13" fillId="0" borderId="12" xfId="0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 wrapText="1"/>
    </xf>
    <xf numFmtId="165" fontId="13" fillId="0" borderId="10" xfId="0" applyNumberFormat="1" applyFont="1" applyBorder="1" applyAlignment="1">
      <alignment vertical="center"/>
    </xf>
    <xf numFmtId="166" fontId="13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3" fontId="22" fillId="0" borderId="8" xfId="0" applyNumberFormat="1" applyFont="1" applyBorder="1" applyAlignment="1">
      <alignment vertical="center"/>
    </xf>
    <xf numFmtId="16" fontId="10" fillId="0" borderId="0" xfId="0" quotePrefix="1" applyNumberFormat="1" applyFont="1" applyAlignment="1">
      <alignment vertical="center"/>
    </xf>
    <xf numFmtId="16" fontId="10" fillId="0" borderId="0" xfId="0" applyNumberFormat="1" applyFont="1" applyAlignment="1">
      <alignment vertical="center"/>
    </xf>
    <xf numFmtId="0" fontId="24" fillId="0" borderId="0" xfId="0" applyFont="1"/>
    <xf numFmtId="0" fontId="25" fillId="0" borderId="0" xfId="0" applyFont="1"/>
    <xf numFmtId="167" fontId="7" fillId="0" borderId="0" xfId="2" applyNumberFormat="1" applyFont="1"/>
    <xf numFmtId="3" fontId="7" fillId="0" borderId="0" xfId="0" applyNumberFormat="1" applyFont="1"/>
    <xf numFmtId="0" fontId="27" fillId="0" borderId="0" xfId="0" applyFont="1"/>
    <xf numFmtId="0" fontId="28" fillId="0" borderId="0" xfId="0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 vertical="top" indent="3"/>
    </xf>
    <xf numFmtId="0" fontId="12" fillId="0" borderId="0" xfId="0" applyFont="1"/>
    <xf numFmtId="2" fontId="8" fillId="0" borderId="0" xfId="0" quotePrefix="1" applyNumberFormat="1" applyFont="1"/>
    <xf numFmtId="0" fontId="30" fillId="0" borderId="0" xfId="0" applyFont="1"/>
    <xf numFmtId="0" fontId="13" fillId="0" borderId="0" xfId="0" applyFont="1"/>
    <xf numFmtId="0" fontId="13" fillId="0" borderId="1" xfId="0" applyFont="1" applyBorder="1"/>
    <xf numFmtId="17" fontId="13" fillId="0" borderId="2" xfId="0" quotePrefix="1" applyNumberFormat="1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5" xfId="0" applyFont="1" applyBorder="1"/>
    <xf numFmtId="17" fontId="13" fillId="0" borderId="14" xfId="0" quotePrefix="1" applyNumberFormat="1" applyFont="1" applyBorder="1" applyAlignment="1">
      <alignment horizontal="center" vertical="center" wrapText="1"/>
    </xf>
    <xf numFmtId="17" fontId="13" fillId="0" borderId="3" xfId="0" quotePrefix="1" applyNumberFormat="1" applyFont="1" applyBorder="1" applyAlignment="1">
      <alignment vertical="center" wrapText="1"/>
    </xf>
    <xf numFmtId="17" fontId="13" fillId="0" borderId="4" xfId="0" quotePrefix="1" applyNumberFormat="1" applyFont="1" applyBorder="1" applyAlignment="1">
      <alignment horizontal="center" vertical="center"/>
    </xf>
    <xf numFmtId="17" fontId="13" fillId="0" borderId="1" xfId="0" quotePrefix="1" applyNumberFormat="1" applyFont="1" applyBorder="1" applyAlignment="1">
      <alignment vertical="center" wrapText="1"/>
    </xf>
    <xf numFmtId="0" fontId="13" fillId="0" borderId="3" xfId="0" quotePrefix="1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right"/>
    </xf>
    <xf numFmtId="0" fontId="31" fillId="0" borderId="13" xfId="0" applyFont="1" applyBorder="1"/>
    <xf numFmtId="17" fontId="13" fillId="0" borderId="6" xfId="0" quotePrefix="1" applyNumberFormat="1" applyFont="1" applyBorder="1" applyAlignment="1">
      <alignment horizontal="center" vertical="center" wrapText="1"/>
    </xf>
    <xf numFmtId="17" fontId="13" fillId="0" borderId="7" xfId="0" quotePrefix="1" applyNumberFormat="1" applyFont="1" applyBorder="1" applyAlignment="1">
      <alignment vertical="center" wrapText="1"/>
    </xf>
    <xf numFmtId="17" fontId="13" fillId="0" borderId="8" xfId="0" quotePrefix="1" applyNumberFormat="1" applyFont="1" applyBorder="1" applyAlignment="1">
      <alignment horizontal="center" vertical="center"/>
    </xf>
    <xf numFmtId="17" fontId="13" fillId="0" borderId="9" xfId="0" quotePrefix="1" applyNumberFormat="1" applyFont="1" applyBorder="1" applyAlignment="1">
      <alignment vertical="center" wrapText="1"/>
    </xf>
    <xf numFmtId="0" fontId="13" fillId="0" borderId="7" xfId="0" quotePrefix="1" applyFont="1" applyBorder="1" applyAlignment="1">
      <alignment vertical="center" wrapText="1"/>
    </xf>
    <xf numFmtId="0" fontId="13" fillId="0" borderId="8" xfId="0" quotePrefix="1" applyFont="1" applyBorder="1" applyAlignment="1">
      <alignment vertical="center" wrapText="1"/>
    </xf>
    <xf numFmtId="0" fontId="31" fillId="0" borderId="0" xfId="0" quotePrefix="1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13" fillId="0" borderId="9" xfId="0" applyFont="1" applyBorder="1"/>
    <xf numFmtId="17" fontId="13" fillId="0" borderId="10" xfId="0" quotePrefix="1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quotePrefix="1" applyFont="1" applyBorder="1" applyAlignment="1">
      <alignment horizontal="center"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168" fontId="17" fillId="0" borderId="13" xfId="1" applyNumberFormat="1" applyFont="1" applyBorder="1" applyAlignment="1">
      <alignment vertical="center"/>
    </xf>
    <xf numFmtId="168" fontId="17" fillId="0" borderId="11" xfId="1" applyNumberFormat="1" applyFont="1" applyBorder="1" applyAlignment="1">
      <alignment vertical="center"/>
    </xf>
    <xf numFmtId="168" fontId="17" fillId="0" borderId="0" xfId="1" applyNumberFormat="1" applyFont="1" applyBorder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168" fontId="19" fillId="0" borderId="13" xfId="1" applyNumberFormat="1" applyFont="1" applyFill="1" applyBorder="1" applyAlignment="1">
      <alignment vertical="center"/>
    </xf>
    <xf numFmtId="168" fontId="19" fillId="0" borderId="11" xfId="1" applyNumberFormat="1" applyFont="1" applyFill="1" applyBorder="1" applyAlignment="1">
      <alignment vertical="center"/>
    </xf>
    <xf numFmtId="165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168" fontId="12" fillId="0" borderId="0" xfId="1" applyNumberFormat="1" applyFont="1" applyBorder="1" applyAlignment="1">
      <alignment vertical="center"/>
    </xf>
    <xf numFmtId="168" fontId="12" fillId="0" borderId="0" xfId="1" applyNumberFormat="1" applyFont="1" applyAlignment="1">
      <alignment vertical="center"/>
    </xf>
    <xf numFmtId="168" fontId="13" fillId="0" borderId="13" xfId="1" applyNumberFormat="1" applyFont="1" applyBorder="1" applyAlignment="1">
      <alignment vertical="center"/>
    </xf>
    <xf numFmtId="168" fontId="13" fillId="0" borderId="11" xfId="1" applyNumberFormat="1" applyFont="1" applyBorder="1" applyAlignment="1">
      <alignment vertical="center"/>
    </xf>
    <xf numFmtId="168" fontId="1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left" vertical="top" indent="3"/>
    </xf>
    <xf numFmtId="3" fontId="12" fillId="0" borderId="0" xfId="0" applyNumberFormat="1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34" fillId="0" borderId="0" xfId="0" quotePrefix="1" applyNumberFormat="1" applyFont="1"/>
    <xf numFmtId="0" fontId="35" fillId="0" borderId="0" xfId="0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vertical="center"/>
    </xf>
    <xf numFmtId="0" fontId="31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31" fillId="0" borderId="11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1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3" fontId="40" fillId="0" borderId="0" xfId="0" applyNumberFormat="1" applyFont="1" applyAlignment="1">
      <alignment horizontal="right" wrapText="1"/>
    </xf>
    <xf numFmtId="3" fontId="38" fillId="0" borderId="0" xfId="0" applyNumberFormat="1" applyFont="1" applyAlignment="1">
      <alignment horizontal="right" wrapText="1"/>
    </xf>
    <xf numFmtId="0" fontId="40" fillId="0" borderId="15" xfId="0" applyFont="1" applyBorder="1" applyAlignment="1">
      <alignment vertical="center" wrapText="1"/>
    </xf>
    <xf numFmtId="3" fontId="40" fillId="0" borderId="16" xfId="0" applyNumberFormat="1" applyFont="1" applyBorder="1" applyAlignment="1">
      <alignment horizontal="right" vertical="center" wrapText="1"/>
    </xf>
    <xf numFmtId="3" fontId="40" fillId="0" borderId="17" xfId="0" applyNumberFormat="1" applyFont="1" applyBorder="1" applyAlignment="1">
      <alignment horizontal="right" vertical="center" wrapText="1"/>
    </xf>
    <xf numFmtId="3" fontId="40" fillId="0" borderId="18" xfId="0" applyNumberFormat="1" applyFont="1" applyBorder="1" applyAlignment="1">
      <alignment horizontal="right" vertical="center" wrapText="1"/>
    </xf>
    <xf numFmtId="3" fontId="38" fillId="0" borderId="16" xfId="0" applyNumberFormat="1" applyFont="1" applyBorder="1" applyAlignment="1">
      <alignment horizontal="right" vertical="center" wrapText="1"/>
    </xf>
    <xf numFmtId="3" fontId="38" fillId="0" borderId="17" xfId="0" applyNumberFormat="1" applyFont="1" applyBorder="1" applyAlignment="1">
      <alignment horizontal="right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3" fontId="40" fillId="0" borderId="19" xfId="0" applyNumberFormat="1" applyFont="1" applyBorder="1" applyAlignment="1">
      <alignment horizontal="right" vertical="center" wrapText="1"/>
    </xf>
    <xf numFmtId="169" fontId="40" fillId="0" borderId="16" xfId="0" applyNumberFormat="1" applyFont="1" applyBorder="1" applyAlignment="1">
      <alignment horizontal="center" vertical="center" wrapText="1"/>
    </xf>
    <xf numFmtId="169" fontId="38" fillId="0" borderId="17" xfId="0" applyNumberFormat="1" applyFont="1" applyBorder="1" applyAlignment="1">
      <alignment horizontal="center" vertical="center" wrapText="1"/>
    </xf>
    <xf numFmtId="169" fontId="40" fillId="0" borderId="19" xfId="0" applyNumberFormat="1" applyFont="1" applyBorder="1" applyAlignment="1">
      <alignment horizontal="center" vertical="center" wrapText="1"/>
    </xf>
    <xf numFmtId="0" fontId="40" fillId="0" borderId="20" xfId="0" applyFont="1" applyBorder="1" applyAlignment="1">
      <alignment vertical="center" wrapText="1"/>
    </xf>
    <xf numFmtId="3" fontId="40" fillId="0" borderId="21" xfId="0" applyNumberFormat="1" applyFont="1" applyBorder="1" applyAlignment="1">
      <alignment horizontal="right" vertical="center" wrapText="1"/>
    </xf>
    <xf numFmtId="3" fontId="40" fillId="0" borderId="22" xfId="0" applyNumberFormat="1" applyFont="1" applyBorder="1" applyAlignment="1">
      <alignment horizontal="right" vertical="center" wrapText="1"/>
    </xf>
    <xf numFmtId="3" fontId="40" fillId="0" borderId="23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3" fontId="38" fillId="0" borderId="22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 wrapText="1"/>
    </xf>
    <xf numFmtId="169" fontId="40" fillId="0" borderId="21" xfId="0" applyNumberFormat="1" applyFont="1" applyBorder="1" applyAlignment="1">
      <alignment horizontal="center" vertical="center" wrapText="1"/>
    </xf>
    <xf numFmtId="169" fontId="38" fillId="0" borderId="22" xfId="0" applyNumberFormat="1" applyFont="1" applyBorder="1" applyAlignment="1">
      <alignment horizontal="center" vertical="center" wrapText="1"/>
    </xf>
    <xf numFmtId="169" fontId="40" fillId="0" borderId="24" xfId="0" applyNumberFormat="1" applyFont="1" applyBorder="1" applyAlignment="1">
      <alignment horizontal="center" vertical="center" wrapText="1"/>
    </xf>
    <xf numFmtId="0" fontId="40" fillId="0" borderId="25" xfId="0" applyFont="1" applyBorder="1" applyAlignment="1">
      <alignment vertical="center" wrapText="1"/>
    </xf>
    <xf numFmtId="3" fontId="40" fillId="0" borderId="26" xfId="0" applyNumberFormat="1" applyFont="1" applyBorder="1" applyAlignment="1">
      <alignment horizontal="right" vertical="center" wrapText="1"/>
    </xf>
    <xf numFmtId="3" fontId="40" fillId="0" borderId="27" xfId="0" applyNumberFormat="1" applyFont="1" applyBorder="1" applyAlignment="1">
      <alignment horizontal="right" vertical="center" wrapText="1"/>
    </xf>
    <xf numFmtId="3" fontId="40" fillId="0" borderId="28" xfId="0" applyNumberFormat="1" applyFont="1" applyBorder="1" applyAlignment="1">
      <alignment horizontal="right" vertical="center" wrapText="1"/>
    </xf>
    <xf numFmtId="3" fontId="38" fillId="0" borderId="26" xfId="0" applyNumberFormat="1" applyFont="1" applyBorder="1" applyAlignment="1">
      <alignment horizontal="right" vertical="center" wrapText="1"/>
    </xf>
    <xf numFmtId="3" fontId="38" fillId="0" borderId="27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40" fillId="0" borderId="29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38" fillId="0" borderId="27" xfId="0" applyNumberFormat="1" applyFont="1" applyBorder="1" applyAlignment="1">
      <alignment horizontal="center" vertical="center" wrapText="1"/>
    </xf>
    <xf numFmtId="169" fontId="40" fillId="0" borderId="29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3" fontId="39" fillId="0" borderId="32" xfId="0" applyNumberFormat="1" applyFont="1" applyBorder="1" applyAlignment="1">
      <alignment horizontal="right" vertical="center" wrapText="1"/>
    </xf>
    <xf numFmtId="3" fontId="39" fillId="0" borderId="33" xfId="0" applyNumberFormat="1" applyFont="1" applyBorder="1" applyAlignment="1">
      <alignment horizontal="right" vertical="center" wrapText="1"/>
    </xf>
    <xf numFmtId="3" fontId="41" fillId="0" borderId="31" xfId="0" applyNumberFormat="1" applyFont="1" applyBorder="1" applyAlignment="1">
      <alignment horizontal="right" vertical="center" wrapText="1"/>
    </xf>
    <xf numFmtId="3" fontId="41" fillId="0" borderId="32" xfId="0" applyNumberFormat="1" applyFont="1" applyBorder="1" applyAlignment="1">
      <alignment horizontal="right" vertical="center" wrapText="1"/>
    </xf>
    <xf numFmtId="3" fontId="41" fillId="0" borderId="33" xfId="0" applyNumberFormat="1" applyFont="1" applyBorder="1" applyAlignment="1">
      <alignment horizontal="right" vertical="center" wrapText="1"/>
    </xf>
    <xf numFmtId="3" fontId="39" fillId="0" borderId="34" xfId="0" applyNumberFormat="1" applyFont="1" applyBorder="1" applyAlignment="1">
      <alignment horizontal="right" vertical="center" wrapText="1"/>
    </xf>
    <xf numFmtId="169" fontId="39" fillId="0" borderId="31" xfId="0" applyNumberFormat="1" applyFont="1" applyBorder="1" applyAlignment="1">
      <alignment horizontal="center" vertical="center" wrapText="1"/>
    </xf>
    <xf numFmtId="169" fontId="41" fillId="0" borderId="32" xfId="0" applyNumberFormat="1" applyFont="1" applyBorder="1" applyAlignment="1">
      <alignment horizontal="center" vertical="center" wrapText="1"/>
    </xf>
    <xf numFmtId="169" fontId="39" fillId="0" borderId="34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169" fontId="40" fillId="0" borderId="0" xfId="0" applyNumberFormat="1" applyFont="1" applyAlignment="1">
      <alignment horizontal="right" vertical="center" wrapText="1"/>
    </xf>
    <xf numFmtId="169" fontId="38" fillId="0" borderId="0" xfId="0" applyNumberFormat="1" applyFont="1" applyAlignment="1">
      <alignment horizontal="right" vertical="center" wrapText="1"/>
    </xf>
    <xf numFmtId="169" fontId="40" fillId="0" borderId="26" xfId="0" applyNumberFormat="1" applyFont="1" applyBorder="1" applyAlignment="1">
      <alignment horizontal="center" vertical="center" wrapText="1"/>
    </xf>
    <xf numFmtId="169" fontId="40" fillId="0" borderId="0" xfId="0" applyNumberFormat="1" applyFont="1" applyAlignment="1">
      <alignment horizontal="center" vertical="center" wrapText="1"/>
    </xf>
    <xf numFmtId="169" fontId="38" fillId="0" borderId="0" xfId="0" applyNumberFormat="1" applyFont="1" applyAlignment="1">
      <alignment horizontal="center" vertical="center" wrapText="1"/>
    </xf>
    <xf numFmtId="3" fontId="39" fillId="0" borderId="35" xfId="0" applyNumberFormat="1" applyFont="1" applyBorder="1" applyAlignment="1">
      <alignment horizontal="right" vertical="center" wrapText="1"/>
    </xf>
    <xf numFmtId="3" fontId="40" fillId="0" borderId="36" xfId="0" applyNumberFormat="1" applyFont="1" applyBorder="1" applyAlignment="1">
      <alignment horizontal="right" vertical="center" wrapText="1"/>
    </xf>
    <xf numFmtId="17" fontId="40" fillId="0" borderId="20" xfId="0" applyNumberFormat="1" applyFont="1" applyBorder="1" applyAlignment="1">
      <alignment vertical="center" wrapText="1"/>
    </xf>
    <xf numFmtId="3" fontId="40" fillId="0" borderId="37" xfId="0" applyNumberFormat="1" applyFont="1" applyBorder="1" applyAlignment="1">
      <alignment horizontal="right" vertical="center" wrapText="1"/>
    </xf>
    <xf numFmtId="0" fontId="39" fillId="0" borderId="38" xfId="0" applyFont="1" applyBorder="1" applyAlignment="1">
      <alignment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3" fontId="39" fillId="0" borderId="39" xfId="0" applyNumberFormat="1" applyFont="1" applyBorder="1" applyAlignment="1">
      <alignment horizontal="right" vertical="center" wrapText="1"/>
    </xf>
    <xf numFmtId="3" fontId="39" fillId="0" borderId="40" xfId="0" applyNumberFormat="1" applyFont="1" applyBorder="1" applyAlignment="1">
      <alignment horizontal="right" vertical="center" wrapText="1"/>
    </xf>
    <xf numFmtId="3" fontId="41" fillId="0" borderId="30" xfId="0" applyNumberFormat="1" applyFont="1" applyBorder="1" applyAlignment="1">
      <alignment horizontal="right"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3" fontId="41" fillId="0" borderId="40" xfId="0" applyNumberFormat="1" applyFont="1" applyBorder="1" applyAlignment="1">
      <alignment horizontal="right" vertical="center" wrapText="1"/>
    </xf>
    <xf numFmtId="3" fontId="39" fillId="0" borderId="41" xfId="0" applyNumberFormat="1" applyFont="1" applyBorder="1" applyAlignment="1">
      <alignment horizontal="right" vertical="center" wrapText="1"/>
    </xf>
    <xf numFmtId="3" fontId="39" fillId="0" borderId="42" xfId="0" applyNumberFormat="1" applyFont="1" applyBorder="1" applyAlignment="1">
      <alignment horizontal="right" vertical="center" wrapText="1"/>
    </xf>
    <xf numFmtId="169" fontId="39" fillId="0" borderId="30" xfId="0" applyNumberFormat="1" applyFont="1" applyBorder="1" applyAlignment="1">
      <alignment horizontal="center" vertical="center" wrapText="1"/>
    </xf>
    <xf numFmtId="169" fontId="41" fillId="0" borderId="39" xfId="0" applyNumberFormat="1" applyFont="1" applyBorder="1" applyAlignment="1">
      <alignment horizontal="center" vertical="center" wrapText="1"/>
    </xf>
    <xf numFmtId="169" fontId="39" fillId="0" borderId="42" xfId="0" applyNumberFormat="1" applyFont="1" applyBorder="1" applyAlignment="1">
      <alignment horizontal="center" vertical="center" wrapText="1"/>
    </xf>
    <xf numFmtId="3" fontId="40" fillId="0" borderId="43" xfId="0" applyNumberFormat="1" applyFont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43" fillId="0" borderId="0" xfId="5" applyFont="1" applyAlignment="1"/>
    <xf numFmtId="0" fontId="44" fillId="0" borderId="0" xfId="0" applyFont="1"/>
    <xf numFmtId="2" fontId="0" fillId="0" borderId="0" xfId="0" applyNumberFormat="1"/>
    <xf numFmtId="0" fontId="45" fillId="0" borderId="0" xfId="6" applyFont="1" applyAlignment="1">
      <alignment vertical="center"/>
    </xf>
    <xf numFmtId="0" fontId="46" fillId="0" borderId="0" xfId="0" applyFont="1"/>
    <xf numFmtId="17" fontId="47" fillId="0" borderId="0" xfId="0" applyNumberFormat="1" applyFont="1"/>
    <xf numFmtId="2" fontId="48" fillId="0" borderId="0" xfId="0" quotePrefix="1" applyNumberFormat="1" applyFont="1"/>
    <xf numFmtId="2" fontId="49" fillId="0" borderId="0" xfId="0" quotePrefix="1" applyNumberFormat="1" applyFont="1"/>
    <xf numFmtId="0" fontId="43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7" fontId="29" fillId="0" borderId="4" xfId="0" applyNumberFormat="1" applyFont="1" applyBorder="1"/>
    <xf numFmtId="17" fontId="13" fillId="0" borderId="2" xfId="0" quotePrefix="1" applyNumberFormat="1" applyFont="1" applyBorder="1" applyAlignment="1">
      <alignment horizontal="center" vertical="center" wrapText="1"/>
    </xf>
    <xf numFmtId="17" fontId="13" fillId="0" borderId="3" xfId="0" quotePrefix="1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3" xfId="0" quotePrefix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7" fontId="29" fillId="0" borderId="0" xfId="0" applyNumberFormat="1" applyFont="1"/>
    <xf numFmtId="17" fontId="13" fillId="0" borderId="7" xfId="0" quotePrefix="1" applyNumberFormat="1" applyFont="1" applyBorder="1" applyAlignment="1">
      <alignment horizontal="center" vertical="center" wrapText="1"/>
    </xf>
    <xf numFmtId="17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" fontId="29" fillId="0" borderId="8" xfId="0" applyNumberFormat="1" applyFont="1" applyBorder="1"/>
    <xf numFmtId="17" fontId="29" fillId="0" borderId="10" xfId="0" quotePrefix="1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3" fontId="52" fillId="0" borderId="0" xfId="0" applyNumberFormat="1" applyFont="1" applyAlignment="1">
      <alignment horizontal="right" wrapText="1"/>
    </xf>
    <xf numFmtId="0" fontId="52" fillId="0" borderId="15" xfId="0" applyFont="1" applyBorder="1" applyAlignment="1">
      <alignment vertical="center" wrapText="1"/>
    </xf>
    <xf numFmtId="3" fontId="53" fillId="0" borderId="44" xfId="0" applyNumberFormat="1" applyFont="1" applyBorder="1" applyAlignment="1">
      <alignment horizontal="right" vertical="center" wrapText="1"/>
    </xf>
    <xf numFmtId="165" fontId="52" fillId="0" borderId="16" xfId="0" applyNumberFormat="1" applyFont="1" applyBorder="1" applyAlignment="1">
      <alignment horizontal="right" vertical="center" wrapText="1"/>
    </xf>
    <xf numFmtId="166" fontId="52" fillId="0" borderId="17" xfId="0" applyNumberFormat="1" applyFont="1" applyBorder="1" applyAlignment="1">
      <alignment horizontal="right" vertical="center" wrapText="1"/>
    </xf>
    <xf numFmtId="0" fontId="52" fillId="0" borderId="20" xfId="0" applyFont="1" applyBorder="1" applyAlignment="1">
      <alignment vertical="center" wrapText="1"/>
    </xf>
    <xf numFmtId="3" fontId="53" fillId="0" borderId="45" xfId="0" applyNumberFormat="1" applyFont="1" applyBorder="1" applyAlignment="1">
      <alignment horizontal="right" vertical="center" wrapText="1"/>
    </xf>
    <xf numFmtId="165" fontId="52" fillId="0" borderId="21" xfId="0" applyNumberFormat="1" applyFont="1" applyBorder="1" applyAlignment="1">
      <alignment horizontal="right" vertical="center" wrapText="1"/>
    </xf>
    <xf numFmtId="166" fontId="52" fillId="0" borderId="22" xfId="0" applyNumberFormat="1" applyFont="1" applyBorder="1" applyAlignment="1">
      <alignment horizontal="right" vertical="center" wrapText="1"/>
    </xf>
    <xf numFmtId="0" fontId="52" fillId="0" borderId="25" xfId="0" applyFont="1" applyBorder="1" applyAlignment="1">
      <alignment vertical="center" wrapText="1"/>
    </xf>
    <xf numFmtId="3" fontId="53" fillId="0" borderId="46" xfId="0" applyNumberFormat="1" applyFont="1" applyBorder="1" applyAlignment="1">
      <alignment horizontal="right" vertical="center" wrapText="1"/>
    </xf>
    <xf numFmtId="165" fontId="52" fillId="0" borderId="26" xfId="0" applyNumberFormat="1" applyFont="1" applyBorder="1" applyAlignment="1">
      <alignment horizontal="right" vertical="center" wrapText="1"/>
    </xf>
    <xf numFmtId="166" fontId="52" fillId="0" borderId="27" xfId="0" applyNumberFormat="1" applyFont="1" applyBorder="1" applyAlignment="1">
      <alignment horizontal="right" vertical="center" wrapText="1"/>
    </xf>
    <xf numFmtId="0" fontId="51" fillId="0" borderId="13" xfId="0" applyFont="1" applyBorder="1" applyAlignment="1">
      <alignment vertical="center" wrapText="1"/>
    </xf>
    <xf numFmtId="3" fontId="54" fillId="0" borderId="10" xfId="0" applyNumberFormat="1" applyFont="1" applyBorder="1" applyAlignment="1">
      <alignment horizontal="right" vertical="center" wrapText="1"/>
    </xf>
    <xf numFmtId="165" fontId="51" fillId="0" borderId="31" xfId="0" applyNumberFormat="1" applyFont="1" applyBorder="1" applyAlignment="1">
      <alignment horizontal="right" vertical="center" wrapText="1"/>
    </xf>
    <xf numFmtId="166" fontId="51" fillId="0" borderId="32" xfId="0" applyNumberFormat="1" applyFont="1" applyBorder="1" applyAlignment="1">
      <alignment horizontal="right" vertical="center" wrapText="1"/>
    </xf>
    <xf numFmtId="0" fontId="51" fillId="0" borderId="0" xfId="0" applyFont="1" applyAlignment="1">
      <alignment vertical="center" wrapText="1"/>
    </xf>
    <xf numFmtId="3" fontId="53" fillId="0" borderId="0" xfId="0" applyNumberFormat="1" applyFont="1" applyAlignment="1">
      <alignment horizontal="right" vertical="center" wrapText="1"/>
    </xf>
    <xf numFmtId="165" fontId="52" fillId="0" borderId="0" xfId="0" applyNumberFormat="1" applyFont="1" applyAlignment="1">
      <alignment horizontal="right" vertical="center" wrapText="1"/>
    </xf>
    <xf numFmtId="166" fontId="52" fillId="0" borderId="0" xfId="0" applyNumberFormat="1" applyFont="1" applyAlignment="1">
      <alignment horizontal="right" vertical="center" wrapText="1"/>
    </xf>
    <xf numFmtId="165" fontId="51" fillId="0" borderId="35" xfId="0" applyNumberFormat="1" applyFont="1" applyBorder="1" applyAlignment="1">
      <alignment horizontal="right" vertical="center" wrapText="1"/>
    </xf>
    <xf numFmtId="17" fontId="52" fillId="0" borderId="25" xfId="0" applyNumberFormat="1" applyFont="1" applyBorder="1" applyAlignment="1">
      <alignment vertical="center" wrapText="1"/>
    </xf>
    <xf numFmtId="0" fontId="25" fillId="0" borderId="0" xfId="0" applyFont="1" applyAlignment="1">
      <alignment horizontal="left" indent="3"/>
    </xf>
    <xf numFmtId="0" fontId="7" fillId="0" borderId="0" xfId="6" applyFont="1"/>
    <xf numFmtId="0" fontId="7" fillId="0" borderId="0" xfId="6" applyFont="1" applyAlignment="1">
      <alignment horizontal="center"/>
    </xf>
    <xf numFmtId="17" fontId="47" fillId="0" borderId="0" xfId="6" applyNumberFormat="1" applyFont="1"/>
    <xf numFmtId="2" fontId="8" fillId="0" borderId="0" xfId="6" quotePrefix="1" applyNumberFormat="1" applyFont="1"/>
    <xf numFmtId="2" fontId="48" fillId="0" borderId="0" xfId="6" quotePrefix="1" applyNumberFormat="1" applyFont="1"/>
    <xf numFmtId="2" fontId="49" fillId="0" borderId="0" xfId="6" quotePrefix="1" applyNumberFormat="1" applyFont="1"/>
    <xf numFmtId="0" fontId="13" fillId="0" borderId="0" xfId="6" applyFont="1"/>
    <xf numFmtId="0" fontId="30" fillId="0" borderId="0" xfId="6" applyFont="1"/>
    <xf numFmtId="0" fontId="10" fillId="0" borderId="0" xfId="6" applyFont="1"/>
    <xf numFmtId="0" fontId="50" fillId="0" borderId="0" xfId="6" applyFont="1" applyAlignment="1">
      <alignment vertical="center"/>
    </xf>
    <xf numFmtId="17" fontId="29" fillId="0" borderId="4" xfId="6" applyNumberFormat="1" applyFont="1" applyBorder="1"/>
    <xf numFmtId="17" fontId="29" fillId="0" borderId="0" xfId="6" applyNumberFormat="1" applyFont="1"/>
    <xf numFmtId="17" fontId="29" fillId="0" borderId="8" xfId="6" applyNumberFormat="1" applyFont="1" applyBorder="1"/>
    <xf numFmtId="0" fontId="51" fillId="0" borderId="0" xfId="6" applyFont="1" applyAlignment="1">
      <alignment wrapText="1"/>
    </xf>
    <xf numFmtId="3" fontId="52" fillId="0" borderId="0" xfId="6" applyNumberFormat="1" applyFont="1" applyAlignment="1">
      <alignment horizontal="right" wrapText="1"/>
    </xf>
    <xf numFmtId="0" fontId="10" fillId="0" borderId="0" xfId="6" applyFont="1" applyAlignment="1">
      <alignment vertical="center"/>
    </xf>
    <xf numFmtId="0" fontId="52" fillId="0" borderId="15" xfId="6" applyFont="1" applyBorder="1" applyAlignment="1">
      <alignment vertical="center" wrapText="1"/>
    </xf>
    <xf numFmtId="3" fontId="52" fillId="0" borderId="44" xfId="6" applyNumberFormat="1" applyFont="1" applyBorder="1" applyAlignment="1">
      <alignment horizontal="right" vertical="center" wrapText="1"/>
    </xf>
    <xf numFmtId="0" fontId="52" fillId="0" borderId="20" xfId="6" applyFont="1" applyBorder="1" applyAlignment="1">
      <alignment vertical="center" wrapText="1"/>
    </xf>
    <xf numFmtId="3" fontId="52" fillId="0" borderId="45" xfId="6" applyNumberFormat="1" applyFont="1" applyBorder="1" applyAlignment="1">
      <alignment horizontal="right" vertical="center" wrapText="1"/>
    </xf>
    <xf numFmtId="0" fontId="52" fillId="0" borderId="25" xfId="6" applyFont="1" applyBorder="1" applyAlignment="1">
      <alignment vertical="center" wrapText="1"/>
    </xf>
    <xf numFmtId="3" fontId="52" fillId="0" borderId="46" xfId="6" applyNumberFormat="1" applyFont="1" applyBorder="1" applyAlignment="1">
      <alignment horizontal="right" vertical="center" wrapText="1"/>
    </xf>
    <xf numFmtId="0" fontId="51" fillId="0" borderId="13" xfId="6" applyFont="1" applyBorder="1" applyAlignment="1">
      <alignment vertical="center" wrapText="1"/>
    </xf>
    <xf numFmtId="3" fontId="51" fillId="0" borderId="10" xfId="6" applyNumberFormat="1" applyFont="1" applyBorder="1" applyAlignment="1">
      <alignment horizontal="right" vertical="center" wrapText="1"/>
    </xf>
    <xf numFmtId="0" fontId="51" fillId="0" borderId="0" xfId="6" applyFont="1" applyAlignment="1">
      <alignment vertical="center" wrapText="1"/>
    </xf>
    <xf numFmtId="3" fontId="52" fillId="0" borderId="0" xfId="6" applyNumberFormat="1" applyFont="1" applyAlignment="1">
      <alignment horizontal="right" vertical="center" wrapText="1"/>
    </xf>
    <xf numFmtId="17" fontId="52" fillId="0" borderId="25" xfId="6" applyNumberFormat="1" applyFont="1" applyBorder="1" applyAlignment="1">
      <alignment vertical="center" wrapText="1"/>
    </xf>
    <xf numFmtId="3" fontId="10" fillId="0" borderId="0" xfId="6" applyNumberFormat="1" applyFont="1" applyAlignment="1">
      <alignment vertical="center"/>
    </xf>
    <xf numFmtId="3" fontId="10" fillId="0" borderId="0" xfId="6" applyNumberFormat="1" applyFont="1"/>
    <xf numFmtId="0" fontId="25" fillId="0" borderId="0" xfId="6" applyFont="1"/>
    <xf numFmtId="0" fontId="25" fillId="0" borderId="0" xfId="6" applyFont="1" applyAlignment="1">
      <alignment horizontal="left" indent="3"/>
    </xf>
    <xf numFmtId="165" fontId="52" fillId="0" borderId="16" xfId="6" applyNumberFormat="1" applyFont="1" applyBorder="1" applyAlignment="1">
      <alignment horizontal="right" vertical="center" wrapText="1"/>
    </xf>
    <xf numFmtId="166" fontId="52" fillId="0" borderId="17" xfId="6" applyNumberFormat="1" applyFont="1" applyBorder="1" applyAlignment="1">
      <alignment horizontal="right" vertical="center" wrapText="1"/>
    </xf>
    <xf numFmtId="165" fontId="52" fillId="0" borderId="21" xfId="6" applyNumberFormat="1" applyFont="1" applyBorder="1" applyAlignment="1">
      <alignment horizontal="right" vertical="center" wrapText="1"/>
    </xf>
    <xf numFmtId="166" fontId="52" fillId="0" borderId="22" xfId="6" applyNumberFormat="1" applyFont="1" applyBorder="1" applyAlignment="1">
      <alignment horizontal="right" vertical="center" wrapText="1"/>
    </xf>
    <xf numFmtId="165" fontId="52" fillId="0" borderId="26" xfId="6" applyNumberFormat="1" applyFont="1" applyBorder="1" applyAlignment="1">
      <alignment horizontal="right" vertical="center" wrapText="1"/>
    </xf>
    <xf numFmtId="166" fontId="52" fillId="0" borderId="27" xfId="6" applyNumberFormat="1" applyFont="1" applyBorder="1" applyAlignment="1">
      <alignment horizontal="right" vertical="center" wrapText="1"/>
    </xf>
    <xf numFmtId="165" fontId="51" fillId="0" borderId="31" xfId="6" applyNumberFormat="1" applyFont="1" applyBorder="1" applyAlignment="1">
      <alignment horizontal="right" vertical="center" wrapText="1"/>
    </xf>
    <xf numFmtId="166" fontId="51" fillId="0" borderId="32" xfId="6" applyNumberFormat="1" applyFont="1" applyBorder="1" applyAlignment="1">
      <alignment horizontal="right" vertical="center" wrapText="1"/>
    </xf>
    <xf numFmtId="165" fontId="52" fillId="0" borderId="0" xfId="6" applyNumberFormat="1" applyFont="1" applyAlignment="1">
      <alignment horizontal="right" vertical="center" wrapText="1"/>
    </xf>
    <xf numFmtId="166" fontId="52" fillId="0" borderId="0" xfId="6" applyNumberFormat="1" applyFont="1" applyAlignment="1">
      <alignment horizontal="right" vertical="center" wrapText="1"/>
    </xf>
    <xf numFmtId="0" fontId="7" fillId="0" borderId="0" xfId="7" applyFont="1"/>
    <xf numFmtId="49" fontId="31" fillId="0" borderId="4" xfId="7" applyNumberFormat="1" applyFont="1" applyBorder="1" applyAlignment="1">
      <alignment horizontal="center" vertical="center" wrapText="1"/>
    </xf>
    <xf numFmtId="3" fontId="31" fillId="0" borderId="4" xfId="7" applyNumberFormat="1" applyFont="1" applyBorder="1" applyAlignment="1">
      <alignment horizontal="right" vertical="center" wrapText="1"/>
    </xf>
    <xf numFmtId="3" fontId="55" fillId="0" borderId="4" xfId="7" applyNumberFormat="1" applyFont="1" applyBorder="1" applyAlignment="1">
      <alignment horizontal="right" vertical="center" wrapText="1"/>
    </xf>
    <xf numFmtId="49" fontId="31" fillId="0" borderId="36" xfId="8" applyNumberFormat="1" applyFont="1" applyFill="1" applyBorder="1" applyAlignment="1">
      <alignment horizontal="center" vertical="center" wrapText="1"/>
    </xf>
    <xf numFmtId="3" fontId="31" fillId="0" borderId="17" xfId="7" applyNumberFormat="1" applyFont="1" applyFill="1" applyBorder="1" applyAlignment="1">
      <alignment horizontal="right" vertical="center" wrapText="1"/>
    </xf>
    <xf numFmtId="3" fontId="38" fillId="0" borderId="17" xfId="7" applyNumberFormat="1" applyFont="1" applyFill="1" applyBorder="1" applyAlignment="1">
      <alignment horizontal="right" vertical="center" wrapText="1"/>
    </xf>
    <xf numFmtId="3" fontId="31" fillId="0" borderId="19" xfId="7" applyNumberFormat="1" applyFont="1" applyFill="1" applyBorder="1" applyAlignment="1">
      <alignment horizontal="right" vertical="center" wrapText="1"/>
    </xf>
    <xf numFmtId="49" fontId="31" fillId="0" borderId="37" xfId="8" applyNumberFormat="1" applyFont="1" applyFill="1" applyBorder="1" applyAlignment="1">
      <alignment horizontal="center" vertical="center" wrapText="1"/>
    </xf>
    <xf numFmtId="3" fontId="31" fillId="0" borderId="22" xfId="7" applyNumberFormat="1" applyFont="1" applyFill="1" applyBorder="1" applyAlignment="1">
      <alignment horizontal="right" vertical="center" wrapText="1"/>
    </xf>
    <xf numFmtId="3" fontId="38" fillId="0" borderId="22" xfId="7" applyNumberFormat="1" applyFont="1" applyFill="1" applyBorder="1" applyAlignment="1">
      <alignment horizontal="right" vertical="center" wrapText="1"/>
    </xf>
    <xf numFmtId="3" fontId="31" fillId="0" borderId="24" xfId="7" applyNumberFormat="1" applyFont="1" applyFill="1" applyBorder="1" applyAlignment="1">
      <alignment horizontal="right" vertical="center" wrapText="1"/>
    </xf>
    <xf numFmtId="49" fontId="31" fillId="0" borderId="4" xfId="8" applyNumberFormat="1" applyFont="1" applyFill="1" applyBorder="1" applyAlignment="1">
      <alignment horizontal="center" vertical="center" wrapText="1"/>
    </xf>
    <xf numFmtId="3" fontId="31" fillId="0" borderId="4" xfId="7" applyNumberFormat="1" applyFont="1" applyFill="1" applyBorder="1" applyAlignment="1">
      <alignment horizontal="right" vertical="center" wrapText="1"/>
    </xf>
    <xf numFmtId="3" fontId="38" fillId="0" borderId="4" xfId="7" applyNumberFormat="1" applyFont="1" applyFill="1" applyBorder="1" applyAlignment="1">
      <alignment horizontal="right" vertical="center" wrapText="1"/>
    </xf>
    <xf numFmtId="49" fontId="31" fillId="0" borderId="37" xfId="8" quotePrefix="1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166" fontId="31" fillId="0" borderId="17" xfId="7" applyNumberFormat="1" applyFont="1" applyFill="1" applyBorder="1" applyAlignment="1">
      <alignment horizontal="center" vertical="center" wrapText="1"/>
    </xf>
    <xf numFmtId="166" fontId="38" fillId="0" borderId="17" xfId="7" applyNumberFormat="1" applyFont="1" applyFill="1" applyBorder="1" applyAlignment="1">
      <alignment horizontal="center" vertical="center" wrapText="1"/>
    </xf>
    <xf numFmtId="166" fontId="31" fillId="0" borderId="19" xfId="7" applyNumberFormat="1" applyFont="1" applyFill="1" applyBorder="1" applyAlignment="1">
      <alignment horizontal="center" vertical="center" wrapText="1"/>
    </xf>
    <xf numFmtId="166" fontId="31" fillId="0" borderId="22" xfId="7" applyNumberFormat="1" applyFont="1" applyFill="1" applyBorder="1" applyAlignment="1">
      <alignment horizontal="center" vertical="center" wrapText="1"/>
    </xf>
    <xf numFmtId="166" fontId="38" fillId="0" borderId="22" xfId="7" applyNumberFormat="1" applyFont="1" applyFill="1" applyBorder="1" applyAlignment="1">
      <alignment horizontal="center" vertical="center" wrapText="1"/>
    </xf>
    <xf numFmtId="166" fontId="31" fillId="0" borderId="24" xfId="7" applyNumberFormat="1" applyFont="1" applyFill="1" applyBorder="1" applyAlignment="1">
      <alignment horizontal="center" vertical="center" wrapText="1"/>
    </xf>
    <xf numFmtId="166" fontId="31" fillId="0" borderId="4" xfId="7" applyNumberFormat="1" applyFont="1" applyFill="1" applyBorder="1" applyAlignment="1">
      <alignment horizontal="center" vertical="center" wrapText="1"/>
    </xf>
    <xf numFmtId="166" fontId="38" fillId="0" borderId="4" xfId="7" applyNumberFormat="1" applyFont="1" applyFill="1" applyBorder="1" applyAlignment="1">
      <alignment horizontal="center" vertical="center" wrapText="1"/>
    </xf>
    <xf numFmtId="3" fontId="40" fillId="0" borderId="0" xfId="7" applyNumberFormat="1" applyFont="1" applyAlignment="1">
      <alignment horizontal="right" wrapText="1"/>
    </xf>
    <xf numFmtId="0" fontId="12" fillId="0" borderId="0" xfId="6" applyFont="1"/>
    <xf numFmtId="0" fontId="56" fillId="0" borderId="0" xfId="6" applyFont="1"/>
    <xf numFmtId="49" fontId="57" fillId="0" borderId="0" xfId="6" applyNumberFormat="1" applyFont="1"/>
    <xf numFmtId="0" fontId="35" fillId="0" borderId="0" xfId="6" applyFont="1"/>
    <xf numFmtId="0" fontId="58" fillId="0" borderId="0" xfId="6" applyFont="1"/>
    <xf numFmtId="0" fontId="43" fillId="0" borderId="0" xfId="6" applyFont="1" applyAlignment="1">
      <alignment vertical="center"/>
    </xf>
    <xf numFmtId="0" fontId="13" fillId="0" borderId="2" xfId="6" applyFont="1" applyBorder="1" applyAlignment="1">
      <alignment horizontal="center" vertical="center" wrapText="1"/>
    </xf>
    <xf numFmtId="0" fontId="13" fillId="0" borderId="13" xfId="6" applyFont="1" applyBorder="1" applyAlignment="1">
      <alignment vertical="center"/>
    </xf>
    <xf numFmtId="0" fontId="31" fillId="0" borderId="14" xfId="6" applyFont="1" applyBorder="1" applyAlignment="1">
      <alignment horizontal="center" vertical="center"/>
    </xf>
    <xf numFmtId="0" fontId="31" fillId="0" borderId="2" xfId="6" applyFont="1" applyBorder="1" applyAlignment="1">
      <alignment horizontal="center" vertical="center"/>
    </xf>
    <xf numFmtId="0" fontId="31" fillId="0" borderId="2" xfId="6" applyFont="1" applyBorder="1" applyAlignment="1">
      <alignment horizontal="center"/>
    </xf>
    <xf numFmtId="0" fontId="31" fillId="0" borderId="3" xfId="6" applyFont="1" applyBorder="1" applyAlignment="1">
      <alignment horizontal="center"/>
    </xf>
    <xf numFmtId="0" fontId="31" fillId="0" borderId="6" xfId="6" applyFont="1" applyBorder="1" applyAlignment="1">
      <alignment horizontal="center" vertical="center" wrapText="1"/>
    </xf>
    <xf numFmtId="0" fontId="31" fillId="0" borderId="6" xfId="6" applyFont="1" applyBorder="1" applyAlignment="1">
      <alignment horizontal="center"/>
    </xf>
    <xf numFmtId="0" fontId="31" fillId="0" borderId="7" xfId="6" applyFont="1" applyBorder="1" applyAlignment="1">
      <alignment horizontal="center"/>
    </xf>
    <xf numFmtId="0" fontId="52" fillId="0" borderId="47" xfId="6" applyFont="1" applyBorder="1" applyAlignment="1">
      <alignment vertical="center" wrapText="1"/>
    </xf>
    <xf numFmtId="3" fontId="52" fillId="0" borderId="44" xfId="6" applyNumberFormat="1" applyFont="1" applyBorder="1" applyAlignment="1">
      <alignment horizontal="right" vertical="center" wrapText="1" indent="1"/>
    </xf>
    <xf numFmtId="3" fontId="53" fillId="0" borderId="16" xfId="6" applyNumberFormat="1" applyFont="1" applyBorder="1" applyAlignment="1">
      <alignment horizontal="right" vertical="center" wrapText="1" indent="1"/>
    </xf>
    <xf numFmtId="10" fontId="53" fillId="0" borderId="17" xfId="2" applyNumberFormat="1" applyFont="1" applyFill="1" applyBorder="1" applyAlignment="1">
      <alignment horizontal="right" vertical="center" wrapText="1" indent="1"/>
    </xf>
    <xf numFmtId="10" fontId="53" fillId="0" borderId="19" xfId="2" applyNumberFormat="1" applyFont="1" applyFill="1" applyBorder="1" applyAlignment="1">
      <alignment horizontal="right" vertical="center" wrapText="1" indent="1"/>
    </xf>
    <xf numFmtId="10" fontId="53" fillId="0" borderId="19" xfId="2" applyNumberFormat="1" applyFont="1" applyFill="1" applyBorder="1" applyAlignment="1">
      <alignment horizontal="right" vertical="center" wrapText="1"/>
    </xf>
    <xf numFmtId="0" fontId="52" fillId="0" borderId="48" xfId="6" applyFont="1" applyBorder="1" applyAlignment="1">
      <alignment vertical="center" wrapText="1"/>
    </xf>
    <xf numFmtId="3" fontId="52" fillId="0" borderId="45" xfId="6" applyNumberFormat="1" applyFont="1" applyBorder="1" applyAlignment="1">
      <alignment horizontal="right" vertical="center" wrapText="1" indent="1"/>
    </xf>
    <xf numFmtId="3" fontId="53" fillId="0" borderId="21" xfId="6" applyNumberFormat="1" applyFont="1" applyBorder="1" applyAlignment="1">
      <alignment horizontal="right" vertical="center" wrapText="1" indent="1"/>
    </xf>
    <xf numFmtId="10" fontId="53" fillId="0" borderId="22" xfId="6" applyNumberFormat="1" applyFont="1" applyBorder="1" applyAlignment="1">
      <alignment horizontal="right" vertical="center" wrapText="1" indent="1"/>
    </xf>
    <xf numFmtId="10" fontId="53" fillId="0" borderId="24" xfId="6" applyNumberFormat="1" applyFont="1" applyBorder="1" applyAlignment="1">
      <alignment horizontal="right" vertical="center" wrapText="1" indent="1"/>
    </xf>
    <xf numFmtId="10" fontId="53" fillId="0" borderId="24" xfId="6" applyNumberFormat="1" applyFont="1" applyBorder="1" applyAlignment="1">
      <alignment horizontal="right" vertical="center" wrapText="1"/>
    </xf>
    <xf numFmtId="10" fontId="53" fillId="0" borderId="29" xfId="6" applyNumberFormat="1" applyFont="1" applyBorder="1" applyAlignment="1">
      <alignment horizontal="right" vertical="center" wrapText="1"/>
    </xf>
    <xf numFmtId="0" fontId="51" fillId="0" borderId="49" xfId="6" applyFont="1" applyBorder="1" applyAlignment="1">
      <alignment vertical="center" wrapText="1"/>
    </xf>
    <xf numFmtId="3" fontId="51" fillId="0" borderId="50" xfId="6" applyNumberFormat="1" applyFont="1" applyBorder="1" applyAlignment="1">
      <alignment horizontal="right" vertical="center" wrapText="1" indent="1"/>
    </xf>
    <xf numFmtId="3" fontId="54" fillId="0" borderId="30" xfId="6" applyNumberFormat="1" applyFont="1" applyBorder="1" applyAlignment="1">
      <alignment horizontal="right" vertical="center" wrapText="1" indent="1"/>
    </xf>
    <xf numFmtId="10" fontId="54" fillId="0" borderId="39" xfId="6" applyNumberFormat="1" applyFont="1" applyBorder="1" applyAlignment="1">
      <alignment horizontal="right" vertical="center" wrapText="1" indent="1"/>
    </xf>
    <xf numFmtId="10" fontId="54" fillId="0" borderId="42" xfId="6" applyNumberFormat="1" applyFont="1" applyBorder="1" applyAlignment="1">
      <alignment horizontal="right" vertical="center" wrapText="1" indent="1"/>
    </xf>
    <xf numFmtId="10" fontId="54" fillId="0" borderId="42" xfId="6" applyNumberFormat="1" applyFont="1" applyBorder="1" applyAlignment="1">
      <alignment horizontal="right" vertical="center" wrapText="1"/>
    </xf>
    <xf numFmtId="3" fontId="52" fillId="0" borderId="0" xfId="6" applyNumberFormat="1" applyFont="1" applyAlignment="1">
      <alignment horizontal="right" vertical="center" wrapText="1" indent="1"/>
    </xf>
    <xf numFmtId="3" fontId="53" fillId="0" borderId="0" xfId="6" applyNumberFormat="1" applyFont="1" applyAlignment="1">
      <alignment horizontal="right" vertical="center" wrapText="1" indent="1"/>
    </xf>
    <xf numFmtId="10" fontId="53" fillId="0" borderId="17" xfId="6" applyNumberFormat="1" applyFont="1" applyBorder="1" applyAlignment="1">
      <alignment horizontal="right" vertical="center" wrapText="1" indent="1"/>
    </xf>
    <xf numFmtId="10" fontId="53" fillId="0" borderId="19" xfId="6" applyNumberFormat="1" applyFont="1" applyBorder="1" applyAlignment="1">
      <alignment horizontal="right" vertical="center" wrapText="1" indent="1"/>
    </xf>
    <xf numFmtId="10" fontId="53" fillId="0" borderId="19" xfId="6" applyNumberFormat="1" applyFont="1" applyBorder="1" applyAlignment="1">
      <alignment horizontal="right" vertical="center" wrapText="1"/>
    </xf>
    <xf numFmtId="0" fontId="51" fillId="0" borderId="12" xfId="6" applyFont="1" applyBorder="1" applyAlignment="1">
      <alignment vertical="center" wrapText="1"/>
    </xf>
    <xf numFmtId="3" fontId="51" fillId="0" borderId="10" xfId="6" applyNumberFormat="1" applyFont="1" applyBorder="1" applyAlignment="1">
      <alignment horizontal="right" vertical="center" wrapText="1" indent="1"/>
    </xf>
    <xf numFmtId="3" fontId="54" fillId="0" borderId="31" xfId="6" applyNumberFormat="1" applyFont="1" applyBorder="1" applyAlignment="1">
      <alignment horizontal="right" vertical="center" wrapText="1" indent="1"/>
    </xf>
    <xf numFmtId="10" fontId="54" fillId="0" borderId="32" xfId="6" applyNumberFormat="1" applyFont="1" applyBorder="1" applyAlignment="1">
      <alignment horizontal="right" vertical="center" wrapText="1" indent="1"/>
    </xf>
    <xf numFmtId="10" fontId="54" fillId="0" borderId="34" xfId="6" applyNumberFormat="1" applyFont="1" applyBorder="1" applyAlignment="1">
      <alignment horizontal="right" vertical="center" wrapText="1" indent="1"/>
    </xf>
    <xf numFmtId="10" fontId="54" fillId="0" borderId="0" xfId="6" applyNumberFormat="1" applyFont="1" applyAlignment="1">
      <alignment horizontal="right" vertical="center" wrapText="1"/>
    </xf>
    <xf numFmtId="17" fontId="52" fillId="0" borderId="48" xfId="6" applyNumberFormat="1" applyFont="1" applyBorder="1" applyAlignment="1">
      <alignment vertical="center" wrapText="1"/>
    </xf>
    <xf numFmtId="10" fontId="53" fillId="0" borderId="0" xfId="6" applyNumberFormat="1" applyFont="1" applyAlignment="1">
      <alignment horizontal="right" vertical="center" wrapText="1" indent="1"/>
    </xf>
    <xf numFmtId="3" fontId="54" fillId="0" borderId="10" xfId="6" applyNumberFormat="1" applyFont="1" applyBorder="1" applyAlignment="1">
      <alignment horizontal="right" vertical="center" wrapText="1" indent="1"/>
    </xf>
    <xf numFmtId="10" fontId="54" fillId="0" borderId="31" xfId="6" applyNumberFormat="1" applyFont="1" applyBorder="1" applyAlignment="1">
      <alignment horizontal="right" vertical="center" wrapText="1" indent="1"/>
    </xf>
    <xf numFmtId="10" fontId="60" fillId="0" borderId="0" xfId="6" applyNumberFormat="1" applyFont="1" applyAlignment="1">
      <alignment horizontal="right" vertical="center" wrapText="1"/>
    </xf>
    <xf numFmtId="0" fontId="31" fillId="0" borderId="6" xfId="6" applyFont="1" applyBorder="1" applyAlignment="1">
      <alignment horizontal="center" vertical="top"/>
    </xf>
    <xf numFmtId="10" fontId="53" fillId="0" borderId="29" xfId="6" applyNumberFormat="1" applyFont="1" applyBorder="1" applyAlignment="1">
      <alignment horizontal="right" vertical="center" wrapText="1" indent="1"/>
    </xf>
    <xf numFmtId="0" fontId="61" fillId="0" borderId="0" xfId="0" applyFont="1" applyAlignment="1">
      <alignment vertical="center"/>
    </xf>
    <xf numFmtId="17" fontId="13" fillId="0" borderId="6" xfId="0" quotePrefix="1" applyNumberFormat="1" applyFont="1" applyFill="1" applyBorder="1" applyAlignment="1">
      <alignment horizontal="center" vertical="center" wrapText="1"/>
    </xf>
    <xf numFmtId="49" fontId="31" fillId="0" borderId="36" xfId="8" quotePrefix="1" applyNumberFormat="1" applyFont="1" applyFill="1" applyBorder="1" applyAlignment="1">
      <alignment horizontal="center" vertical="center" wrapText="1"/>
    </xf>
    <xf numFmtId="3" fontId="53" fillId="0" borderId="0" xfId="6" applyNumberFormat="1" applyFont="1" applyAlignment="1">
      <alignment vertical="center"/>
    </xf>
    <xf numFmtId="3" fontId="59" fillId="0" borderId="0" xfId="6" applyNumberFormat="1" applyFont="1" applyAlignment="1">
      <alignment vertical="center"/>
    </xf>
    <xf numFmtId="0" fontId="63" fillId="0" borderId="0" xfId="9" applyAlignment="1">
      <alignment vertical="top"/>
    </xf>
    <xf numFmtId="0" fontId="65" fillId="0" borderId="0" xfId="9" applyFont="1" applyAlignment="1">
      <alignment vertical="top"/>
    </xf>
    <xf numFmtId="0" fontId="7" fillId="0" borderId="0" xfId="7" applyFont="1" applyFill="1" applyAlignment="1">
      <alignment horizontal="center"/>
    </xf>
    <xf numFmtId="0" fontId="7" fillId="0" borderId="0" xfId="7" applyFont="1" applyFill="1"/>
    <xf numFmtId="0" fontId="12" fillId="0" borderId="0" xfId="7" applyFont="1" applyFill="1" applyAlignment="1">
      <alignment horizontal="center"/>
    </xf>
    <xf numFmtId="0" fontId="12" fillId="0" borderId="0" xfId="7" applyFont="1" applyFill="1"/>
    <xf numFmtId="0" fontId="35" fillId="0" borderId="0" xfId="7" applyFont="1" applyFill="1"/>
    <xf numFmtId="0" fontId="12" fillId="0" borderId="0" xfId="7" quotePrefix="1" applyFont="1" applyFill="1"/>
    <xf numFmtId="0" fontId="36" fillId="0" borderId="1" xfId="7" applyFont="1" applyFill="1" applyBorder="1" applyAlignment="1">
      <alignment wrapText="1"/>
    </xf>
    <xf numFmtId="0" fontId="13" fillId="0" borderId="11" xfId="7" applyFont="1" applyFill="1" applyBorder="1" applyAlignment="1">
      <alignment vertical="center"/>
    </xf>
    <xf numFmtId="0" fontId="13" fillId="0" borderId="13" xfId="7" applyFont="1" applyFill="1" applyBorder="1" applyAlignment="1">
      <alignment horizontal="center" vertical="center"/>
    </xf>
    <xf numFmtId="0" fontId="13" fillId="0" borderId="12" xfId="7" applyFont="1" applyFill="1" applyBorder="1" applyAlignment="1">
      <alignment vertical="center"/>
    </xf>
    <xf numFmtId="0" fontId="13" fillId="0" borderId="11" xfId="7" applyFont="1" applyFill="1" applyBorder="1" applyAlignment="1">
      <alignment horizontal="center" vertical="center"/>
    </xf>
    <xf numFmtId="0" fontId="13" fillId="0" borderId="13" xfId="7" applyFont="1" applyFill="1" applyBorder="1" applyAlignment="1">
      <alignment vertical="center"/>
    </xf>
    <xf numFmtId="0" fontId="36" fillId="0" borderId="9" xfId="7" applyFont="1" applyFill="1" applyBorder="1" applyAlignment="1">
      <alignment wrapText="1"/>
    </xf>
    <xf numFmtId="0" fontId="13" fillId="0" borderId="10" xfId="7" applyFont="1" applyFill="1" applyBorder="1" applyAlignment="1">
      <alignment horizontal="center" vertical="center"/>
    </xf>
    <xf numFmtId="49" fontId="31" fillId="0" borderId="41" xfId="8" quotePrefix="1" applyNumberFormat="1" applyFont="1" applyFill="1" applyBorder="1" applyAlignment="1">
      <alignment horizontal="center" vertical="center" wrapText="1"/>
    </xf>
    <xf numFmtId="3" fontId="31" fillId="0" borderId="39" xfId="7" applyNumberFormat="1" applyFont="1" applyFill="1" applyBorder="1" applyAlignment="1">
      <alignment horizontal="right" vertical="center" wrapText="1"/>
    </xf>
    <xf numFmtId="3" fontId="38" fillId="0" borderId="39" xfId="7" applyNumberFormat="1" applyFont="1" applyFill="1" applyBorder="1" applyAlignment="1">
      <alignment horizontal="right" vertical="center" wrapText="1"/>
    </xf>
    <xf numFmtId="3" fontId="31" fillId="0" borderId="42" xfId="7" applyNumberFormat="1" applyFont="1" applyFill="1" applyBorder="1" applyAlignment="1">
      <alignment horizontal="right" vertical="center" wrapText="1"/>
    </xf>
    <xf numFmtId="0" fontId="35" fillId="0" borderId="0" xfId="7" quotePrefix="1" applyFont="1" applyFill="1"/>
    <xf numFmtId="166" fontId="31" fillId="0" borderId="39" xfId="7" applyNumberFormat="1" applyFont="1" applyFill="1" applyBorder="1" applyAlignment="1">
      <alignment horizontal="center" vertical="center" wrapText="1"/>
    </xf>
    <xf numFmtId="166" fontId="38" fillId="0" borderId="39" xfId="7" applyNumberFormat="1" applyFont="1" applyFill="1" applyBorder="1" applyAlignment="1">
      <alignment horizontal="center" vertical="center" wrapText="1"/>
    </xf>
    <xf numFmtId="166" fontId="31" fillId="0" borderId="42" xfId="7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2" fillId="2" borderId="0" xfId="4" applyFont="1" applyFill="1" applyAlignment="1">
      <alignment horizontal="centerContinuous" vertical="center"/>
    </xf>
    <xf numFmtId="0" fontId="1" fillId="3" borderId="0" xfId="4" applyFill="1" applyAlignment="1">
      <alignment vertical="center" wrapText="1"/>
    </xf>
    <xf numFmtId="0" fontId="6" fillId="2" borderId="0" xfId="4" applyFont="1" applyFill="1" applyAlignment="1">
      <alignment horizontal="centerContinuous" vertical="center" wrapText="1"/>
    </xf>
    <xf numFmtId="0" fontId="67" fillId="0" borderId="0" xfId="4" applyFont="1" applyAlignment="1">
      <alignment horizontal="centerContinuous" vertical="center" wrapText="1"/>
    </xf>
    <xf numFmtId="0" fontId="3" fillId="0" borderId="0" xfId="4" applyFont="1" applyAlignment="1">
      <alignment horizontal="centerContinuous" vertical="center" wrapText="1"/>
    </xf>
    <xf numFmtId="0" fontId="66" fillId="4" borderId="0" xfId="4" applyFont="1" applyFill="1" applyAlignment="1">
      <alignment horizontal="centerContinuous" vertical="center" wrapText="1"/>
    </xf>
    <xf numFmtId="0" fontId="64" fillId="0" borderId="0" xfId="0" applyFont="1" applyAlignment="1"/>
    <xf numFmtId="2" fontId="62" fillId="0" borderId="0" xfId="6" quotePrefix="1" applyNumberFormat="1" applyFont="1" applyAlignment="1">
      <alignment horizontal="right" vertical="center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49" fontId="31" fillId="0" borderId="13" xfId="0" quotePrefix="1" applyNumberFormat="1" applyFont="1" applyBorder="1" applyAlignment="1">
      <alignment horizontal="centerContinuous" vertical="center"/>
    </xf>
    <xf numFmtId="2" fontId="26" fillId="0" borderId="0" xfId="0" applyNumberFormat="1" applyFont="1" applyAlignment="1">
      <alignment vertical="top" wrapText="1"/>
    </xf>
    <xf numFmtId="49" fontId="68" fillId="0" borderId="0" xfId="0" quotePrefix="1" applyNumberFormat="1" applyFont="1" applyFill="1" applyAlignment="1"/>
    <xf numFmtId="2" fontId="68" fillId="0" borderId="0" xfId="0" quotePrefix="1" applyNumberFormat="1" applyFont="1"/>
    <xf numFmtId="2" fontId="69" fillId="0" borderId="0" xfId="0" quotePrefix="1" applyNumberFormat="1" applyFont="1"/>
    <xf numFmtId="0" fontId="18" fillId="0" borderId="10" xfId="0" quotePrefix="1" applyFont="1" applyFill="1" applyBorder="1" applyAlignment="1">
      <alignment horizontal="center" vertical="center" wrapText="1"/>
    </xf>
    <xf numFmtId="0" fontId="18" fillId="0" borderId="11" xfId="0" quotePrefix="1" applyFont="1" applyFill="1" applyBorder="1" applyAlignment="1">
      <alignment horizontal="center" vertical="center" wrapText="1"/>
    </xf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3" fontId="40" fillId="0" borderId="0" xfId="0" applyNumberFormat="1" applyFont="1" applyBorder="1" applyAlignment="1">
      <alignment horizontal="right" vertical="center" wrapText="1"/>
    </xf>
    <xf numFmtId="0" fontId="31" fillId="0" borderId="0" xfId="0" applyFont="1"/>
    <xf numFmtId="165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0" xfId="0" applyNumberFormat="1" applyFont="1" applyAlignment="1">
      <alignment horizontal="right" vertical="center" wrapText="1"/>
    </xf>
    <xf numFmtId="168" fontId="31" fillId="0" borderId="0" xfId="1" applyNumberFormat="1" applyFont="1" applyBorder="1" applyAlignment="1">
      <alignment vertical="center"/>
    </xf>
    <xf numFmtId="0" fontId="31" fillId="0" borderId="0" xfId="0" applyFont="1" applyAlignment="1">
      <alignment vertical="center"/>
    </xf>
  </cellXfs>
  <cellStyles count="10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3BA0BB"/>
      <color rgb="FF82CFED"/>
      <color rgb="FF0384DB"/>
      <color rgb="FF029EDB"/>
      <color rgb="FF027AAA"/>
      <color rgb="FF0291CA"/>
      <color rgb="FF029BD8"/>
      <color rgb="FF0289DC"/>
      <color rgb="FF029EFF"/>
      <color rgb="FF0283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11407952537607E-2"/>
          <c:y val="1.2277777777777787E-2"/>
          <c:w val="0.95394537465490759"/>
          <c:h val="0.8869084084084084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7.4164576382232186E-2</c:v>
              </c:pt>
              <c:pt idx="1">
                <c:v>7.3423092411995003E-2</c:v>
              </c:pt>
              <c:pt idx="2">
                <c:v>7.2463216158230814E-2</c:v>
              </c:pt>
            </c:numLit>
          </c:val>
          <c:extLst>
            <c:ext xmlns:c16="http://schemas.microsoft.com/office/drawing/2014/chart" uri="{C3380CC4-5D6E-409C-BE32-E72D297353CC}">
              <c16:uniqueId val="{00000000-7959-49F9-A24B-D2E37D643001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5.7983383732065234E-2</c:v>
              </c:pt>
              <c:pt idx="1">
                <c:v>5.7362228090185659E-2</c:v>
              </c:pt>
              <c:pt idx="2">
                <c:v>5.7623905372223012E-2</c:v>
              </c:pt>
            </c:numLit>
          </c:val>
          <c:extLst>
            <c:ext xmlns:c16="http://schemas.microsoft.com/office/drawing/2014/chart" uri="{C3380CC4-5D6E-409C-BE32-E72D297353CC}">
              <c16:uniqueId val="{00000001-7959-49F9-A24B-D2E37D643001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9.8680214770581753E-2</c:v>
              </c:pt>
              <c:pt idx="1">
                <c:v>9.7464316849993418E-2</c:v>
              </c:pt>
              <c:pt idx="2">
                <c:v>9.4857009378269755E-2</c:v>
              </c:pt>
            </c:numLit>
          </c:val>
          <c:extLst>
            <c:ext xmlns:c16="http://schemas.microsoft.com/office/drawing/2014/chart" uri="{C3380CC4-5D6E-409C-BE32-E72D297353CC}">
              <c16:uniqueId val="{00000002-7959-49F9-A24B-D2E37D64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0768"/>
        <c:axId val="-540644032"/>
      </c:barChart>
      <c:catAx>
        <c:axId val="-54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4032"/>
        <c:crosses val="autoZero"/>
        <c:auto val="1"/>
        <c:lblAlgn val="ctr"/>
        <c:lblOffset val="100"/>
        <c:noMultiLvlLbl val="0"/>
      </c:catAx>
      <c:valAx>
        <c:axId val="-540644032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0768"/>
        <c:crosses val="autoZero"/>
        <c:crossBetween val="between"/>
        <c:majorUnit val="5.000000000000001E-2"/>
        <c:minorUnit val="1.0000000000000002E-2"/>
      </c:valAx>
    </c:plotArea>
    <c:legend>
      <c:legendPos val="t"/>
      <c:layout>
        <c:manualLayout>
          <c:xMode val="edge"/>
          <c:yMode val="edge"/>
          <c:x val="0.1499867844223656"/>
          <c:y val="1.6540564008446345E-2"/>
          <c:w val="0.74238933522553685"/>
          <c:h val="9.3956238641215148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1.314999999999997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60036717804615E-2"/>
          <c:y val="0.14432870381673873"/>
          <c:w val="0.96165083636577553"/>
          <c:h val="0.71915899122699933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6.8148027454734306E-2</c:v>
              </c:pt>
              <c:pt idx="1">
                <c:v>6.516697794709321E-2</c:v>
              </c:pt>
              <c:pt idx="2">
                <c:v>6.2964801957265268E-2</c:v>
              </c:pt>
            </c:numLit>
          </c:val>
          <c:extLst>
            <c:ext xmlns:c16="http://schemas.microsoft.com/office/drawing/2014/chart" uri="{C3380CC4-5D6E-409C-BE32-E72D297353CC}">
              <c16:uniqueId val="{00000000-B1FB-4E01-BC17-034A2E47E572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5.0085686401778171E-2</c:v>
              </c:pt>
              <c:pt idx="1">
                <c:v>4.7542791388982118E-2</c:v>
              </c:pt>
              <c:pt idx="2">
                <c:v>4.6852011680581701E-2</c:v>
              </c:pt>
            </c:numLit>
          </c:val>
          <c:extLst>
            <c:ext xmlns:c16="http://schemas.microsoft.com/office/drawing/2014/chart" uri="{C3380CC4-5D6E-409C-BE32-E72D297353CC}">
              <c16:uniqueId val="{00000001-B1FB-4E01-BC17-034A2E47E572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9.8008337193144973E-2</c:v>
              </c:pt>
              <c:pt idx="1">
                <c:v>9.38375022423973E-2</c:v>
              </c:pt>
              <c:pt idx="2">
                <c:v>8.928727974051022E-2</c:v>
              </c:pt>
            </c:numLit>
          </c:val>
          <c:extLst>
            <c:ext xmlns:c16="http://schemas.microsoft.com/office/drawing/2014/chart" uri="{C3380CC4-5D6E-409C-BE32-E72D297353CC}">
              <c16:uniqueId val="{00000002-B1FB-4E01-BC17-034A2E4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312"/>
        <c:axId val="-540645664"/>
      </c:barChart>
      <c:catAx>
        <c:axId val="-540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5664"/>
        <c:crossesAt val="0"/>
        <c:auto val="1"/>
        <c:lblAlgn val="ctr"/>
        <c:lblOffset val="100"/>
        <c:noMultiLvlLbl val="0"/>
      </c:catAx>
      <c:valAx>
        <c:axId val="-540645664"/>
        <c:scaling>
          <c:orientation val="minMax"/>
        </c:scaling>
        <c:delete val="1"/>
        <c:axPos val="l"/>
        <c:numFmt formatCode="0%" sourceLinked="0"/>
        <c:majorTickMark val="out"/>
        <c:minorTickMark val="in"/>
        <c:tickLblPos val="nextTo"/>
        <c:crossAx val="-540641312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041912839305971"/>
          <c:y val="3.9068321586191335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983346758108832E-2"/>
          <c:y val="0.22484151019584089"/>
          <c:w val="0.94572739498230651"/>
          <c:h val="0.61653785584494258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0.12948057404418106</c:v>
              </c:pt>
              <c:pt idx="1">
                <c:v>0.12409811593875104</c:v>
              </c:pt>
              <c:pt idx="2">
                <c:v>0.12050604149412839</c:v>
              </c:pt>
            </c:numLit>
          </c:val>
          <c:extLst>
            <c:ext xmlns:c16="http://schemas.microsoft.com/office/drawing/2014/chart" uri="{C3380CC4-5D6E-409C-BE32-E72D297353CC}">
              <c16:uniqueId val="{00000000-4A0D-4166-A4EF-C0D50D90D2E9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0.12590088503885249</c:v>
              </c:pt>
              <c:pt idx="1">
                <c:v>0.11971363378445268</c:v>
              </c:pt>
              <c:pt idx="2">
                <c:v>0.11629352543539311</c:v>
              </c:pt>
            </c:numLit>
          </c:val>
          <c:extLst>
            <c:ext xmlns:c16="http://schemas.microsoft.com/office/drawing/2014/chart" uri="{C3380CC4-5D6E-409C-BE32-E72D297353CC}">
              <c16:uniqueId val="{00000001-4A0D-4166-A4EF-C0D50D90D2E9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ENE 2026</c:v>
              </c:pt>
              <c:pt idx="1">
                <c:v>DIC 2025</c:v>
              </c:pt>
              <c:pt idx="2">
                <c:v>ENE 2025</c:v>
              </c:pt>
            </c:strLit>
          </c:cat>
          <c:val>
            <c:numLit>
              <c:formatCode>General</c:formatCode>
              <c:ptCount val="3"/>
              <c:pt idx="0">
                <c:v>0.1326673493698928</c:v>
              </c:pt>
              <c:pt idx="1">
                <c:v>0.12796077472054115</c:v>
              </c:pt>
              <c:pt idx="2">
                <c:v>0.12436783246669991</c:v>
              </c:pt>
            </c:numLit>
          </c:val>
          <c:extLst>
            <c:ext xmlns:c16="http://schemas.microsoft.com/office/drawing/2014/chart" uri="{C3380CC4-5D6E-409C-BE32-E72D297353CC}">
              <c16:uniqueId val="{00000002-4A0D-4166-A4EF-C0D50D90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856"/>
        <c:axId val="-540642944"/>
      </c:barChart>
      <c:catAx>
        <c:axId val="-540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2944"/>
        <c:crosses val="autoZero"/>
        <c:auto val="1"/>
        <c:lblAlgn val="ctr"/>
        <c:lblOffset val="100"/>
        <c:noMultiLvlLbl val="0"/>
      </c:catAx>
      <c:valAx>
        <c:axId val="-540642944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1856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269385294316953"/>
          <c:y val="3.6965071673733092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60310558103241E-2"/>
          <c:y val="0.10875212289640269"/>
          <c:w val="0.87998731448921164"/>
          <c:h val="0.80866223360987677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219475</c:v>
              </c:pt>
              <c:pt idx="1">
                <c:v>225480</c:v>
              </c:pt>
              <c:pt idx="2">
                <c:v>232845</c:v>
              </c:pt>
              <c:pt idx="3">
                <c:v>221893</c:v>
              </c:pt>
              <c:pt idx="4">
                <c:v>199920</c:v>
              </c:pt>
              <c:pt idx="5">
                <c:v>201209</c:v>
              </c:pt>
              <c:pt idx="6">
                <c:v>188605</c:v>
              </c:pt>
              <c:pt idx="7">
                <c:v>197486</c:v>
              </c:pt>
              <c:pt idx="8">
                <c:v>210273</c:v>
              </c:pt>
              <c:pt idx="9">
                <c:v>212118</c:v>
              </c:pt>
              <c:pt idx="10">
                <c:v>207936</c:v>
              </c:pt>
              <c:pt idx="11">
                <c:v>195751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95-4673-9244-F5FB500EAAAC}"/>
            </c:ext>
          </c:extLst>
        </c:ser>
        <c:ser>
          <c:idx val="1"/>
          <c:order val="1"/>
          <c:tx>
            <c:v>2023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203504</c:v>
              </c:pt>
              <c:pt idx="1">
                <c:v>215366</c:v>
              </c:pt>
              <c:pt idx="2">
                <c:v>215099</c:v>
              </c:pt>
              <c:pt idx="3">
                <c:v>195251</c:v>
              </c:pt>
              <c:pt idx="4">
                <c:v>188043</c:v>
              </c:pt>
              <c:pt idx="5">
                <c:v>184491</c:v>
              </c:pt>
              <c:pt idx="6">
                <c:v>184038</c:v>
              </c:pt>
              <c:pt idx="7">
                <c:v>187957</c:v>
              </c:pt>
              <c:pt idx="8">
                <c:v>205000</c:v>
              </c:pt>
              <c:pt idx="9">
                <c:v>211567</c:v>
              </c:pt>
              <c:pt idx="10">
                <c:v>205979</c:v>
              </c:pt>
              <c:pt idx="11">
                <c:v>193965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5-4673-9244-F5FB500EAAAC}"/>
            </c:ext>
          </c:extLst>
        </c:ser>
        <c:ser>
          <c:idx val="2"/>
          <c:order val="2"/>
          <c:tx>
            <c:v>2024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201154</c:v>
              </c:pt>
              <c:pt idx="1">
                <c:v>207755</c:v>
              </c:pt>
              <c:pt idx="2">
                <c:v>205007</c:v>
              </c:pt>
              <c:pt idx="3">
                <c:v>188082</c:v>
              </c:pt>
              <c:pt idx="4">
                <c:v>179075</c:v>
              </c:pt>
              <c:pt idx="5">
                <c:v>175136</c:v>
              </c:pt>
              <c:pt idx="6">
                <c:v>174926</c:v>
              </c:pt>
              <c:pt idx="7">
                <c:v>177112</c:v>
              </c:pt>
              <c:pt idx="8">
                <c:v>192139</c:v>
              </c:pt>
              <c:pt idx="9">
                <c:v>200500</c:v>
              </c:pt>
              <c:pt idx="10">
                <c:v>196704</c:v>
              </c:pt>
              <c:pt idx="11">
                <c:v>185801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95-4673-9244-F5FB500EAAAC}"/>
            </c:ext>
          </c:extLst>
        </c:ser>
        <c:ser>
          <c:idx val="3"/>
          <c:order val="3"/>
          <c:tx>
            <c:v>2025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188364</c:v>
              </c:pt>
              <c:pt idx="1">
                <c:v>194886</c:v>
              </c:pt>
              <c:pt idx="2">
                <c:v>197524</c:v>
              </c:pt>
              <c:pt idx="3">
                <c:v>177429</c:v>
              </c:pt>
              <c:pt idx="4">
                <c:v>171003</c:v>
              </c:pt>
              <c:pt idx="5">
                <c:v>166707</c:v>
              </c:pt>
              <c:pt idx="6">
                <c:v>164146</c:v>
              </c:pt>
              <c:pt idx="7">
                <c:v>167631</c:v>
              </c:pt>
              <c:pt idx="8">
                <c:v>183716</c:v>
              </c:pt>
              <c:pt idx="9">
                <c:v>193798</c:v>
              </c:pt>
              <c:pt idx="10">
                <c:v>188322</c:v>
              </c:pt>
              <c:pt idx="11">
                <c:v>176852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5-4673-9244-F5FB500EAAAC}"/>
            </c:ext>
          </c:extLst>
        </c:ser>
        <c:ser>
          <c:idx val="4"/>
          <c:order val="4"/>
          <c:tx>
            <c:v>2026</c:v>
          </c:tx>
          <c:spPr>
            <a:ln w="25400">
              <a:solidFill>
                <a:schemeClr val="tx2"/>
              </a:solidFill>
            </a:ln>
          </c:spPr>
          <c:marker>
            <c:symbol val="circle"/>
            <c:size val="4"/>
          </c:marker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95-4673-9244-F5FB500EAAAC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95-4673-9244-F5FB500EAAAC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95-4673-9244-F5FB500EAAAC}"/>
                </c:ext>
              </c:extLst>
            </c:dLbl>
            <c:dLbl>
              <c:idx val="10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95-4673-9244-F5FB500EAAAC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95-4673-9244-F5FB500EA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180892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95-4673-9244-F5FB500E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646752"/>
        <c:axId val="-540646208"/>
      </c:lineChart>
      <c:catAx>
        <c:axId val="-5406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208"/>
        <c:crosses val="autoZero"/>
        <c:auto val="1"/>
        <c:lblAlgn val="ctr"/>
        <c:lblOffset val="100"/>
        <c:noMultiLvlLbl val="0"/>
      </c:catAx>
      <c:valAx>
        <c:axId val="-540646208"/>
        <c:scaling>
          <c:orientation val="minMax"/>
          <c:min val="1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277143347050754"/>
          <c:y val="9.8042515677906703E-3"/>
          <c:w val="0.58722856652949262"/>
          <c:h val="9.0904053044682215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6192052980133E-2"/>
          <c:y val="0.1281591864602489"/>
          <c:w val="0.90037711552612232"/>
          <c:h val="0.75720195707182825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-38.543583023216087</c:v>
              </c:pt>
              <c:pt idx="1">
                <c:v>-38.46120255565593</c:v>
              </c:pt>
              <c:pt idx="2">
                <c:v>-34.921868231072153</c:v>
              </c:pt>
              <c:pt idx="3">
                <c:v>-37.650189387553247</c:v>
              </c:pt>
              <c:pt idx="4">
                <c:v>-38.084944285121431</c:v>
              </c:pt>
              <c:pt idx="5">
                <c:v>-32.781781069496922</c:v>
              </c:pt>
              <c:pt idx="6">
                <c:v>-28.126107518358605</c:v>
              </c:pt>
              <c:pt idx="7">
                <c:v>-19.48909662400985</c:v>
              </c:pt>
              <c:pt idx="8">
                <c:v>-16.26892951431336</c:v>
              </c:pt>
              <c:pt idx="9">
                <c:v>-17.462528599666921</c:v>
              </c:pt>
              <c:pt idx="10">
                <c:v>-15.281003251277287</c:v>
              </c:pt>
              <c:pt idx="11">
                <c:v>-12.059175000224624</c:v>
              </c:pt>
            </c:numLit>
          </c:val>
          <c:extLst>
            <c:ext xmlns:c16="http://schemas.microsoft.com/office/drawing/2014/chart" uri="{C3380CC4-5D6E-409C-BE32-E72D297353CC}">
              <c16:uniqueId val="{00000000-2EF3-4501-88D8-3F9D6C56E137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-7.276910809887231</c:v>
              </c:pt>
              <c:pt idx="1">
                <c:v>-4.4855419549405706</c:v>
              </c:pt>
              <c:pt idx="2">
                <c:v>-7.6213790289677688</c:v>
              </c:pt>
              <c:pt idx="3">
                <c:v>-12.006687908135904</c:v>
              </c:pt>
              <c:pt idx="4">
                <c:v>-5.9408763505402158</c:v>
              </c:pt>
              <c:pt idx="5">
                <c:v>-8.3087734644076559</c:v>
              </c:pt>
              <c:pt idx="6">
                <c:v>-2.4214628456297556</c:v>
              </c:pt>
              <c:pt idx="7">
                <c:v>-4.8251521626849501</c:v>
              </c:pt>
              <c:pt idx="8">
                <c:v>-2.5076923808572666</c:v>
              </c:pt>
              <c:pt idx="9">
                <c:v>-0.25976107638201379</c:v>
              </c:pt>
              <c:pt idx="10">
                <c:v>-0.94115497076023391</c:v>
              </c:pt>
              <c:pt idx="11">
                <c:v>-0.91238358935586539</c:v>
              </c:pt>
            </c:numLit>
          </c:val>
          <c:extLst>
            <c:ext xmlns:c16="http://schemas.microsoft.com/office/drawing/2014/chart" uri="{C3380CC4-5D6E-409C-BE32-E72D297353CC}">
              <c16:uniqueId val="{00000001-2EF3-4501-88D8-3F9D6C56E137}"/>
            </c:ext>
          </c:extLst>
        </c:ser>
        <c:ser>
          <c:idx val="2"/>
          <c:order val="2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-1.154768456639673</c:v>
              </c:pt>
              <c:pt idx="1">
                <c:v>-3.5339840086178875</c:v>
              </c:pt>
              <c:pt idx="2">
                <c:v>-4.6917930813253435</c:v>
              </c:pt>
              <c:pt idx="3">
                <c:v>-3.6716841399019722</c:v>
              </c:pt>
              <c:pt idx="4">
                <c:v>-4.7691219561483278</c:v>
              </c:pt>
              <c:pt idx="5">
                <c:v>-5.0707080562195443</c:v>
              </c:pt>
              <c:pt idx="6">
                <c:v>-4.9511513926471702</c:v>
              </c:pt>
              <c:pt idx="7">
                <c:v>-5.7699367408503015</c:v>
              </c:pt>
              <c:pt idx="8">
                <c:v>-6.2736585365853665</c:v>
              </c:pt>
              <c:pt idx="9">
                <c:v>-5.230967022267178</c:v>
              </c:pt>
              <c:pt idx="10">
                <c:v>-4.5028862165560568</c:v>
              </c:pt>
              <c:pt idx="11">
                <c:v>-4.2090067795736346</c:v>
              </c:pt>
            </c:numLit>
          </c:val>
          <c:extLst>
            <c:ext xmlns:c16="http://schemas.microsoft.com/office/drawing/2014/chart" uri="{C3380CC4-5D6E-409C-BE32-E72D297353CC}">
              <c16:uniqueId val="{00000002-2EF3-4501-88D8-3F9D6C56E137}"/>
            </c:ext>
          </c:extLst>
        </c:ser>
        <c:ser>
          <c:idx val="3"/>
          <c:order val="3"/>
          <c:tx>
            <c:v>2025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-6.3583125366634521</c:v>
              </c:pt>
              <c:pt idx="1">
                <c:v>-6.1943154196048225</c:v>
              </c:pt>
              <c:pt idx="2">
                <c:v>-3.6501192642202458</c:v>
              </c:pt>
              <c:pt idx="3">
                <c:v>-5.6640188853797815</c:v>
              </c:pt>
              <c:pt idx="4">
                <c:v>-4.5076085439061844</c:v>
              </c:pt>
              <c:pt idx="5">
                <c:v>-4.8128311712040928</c:v>
              </c:pt>
              <c:pt idx="6">
                <c:v>-6.1626059019242421</c:v>
              </c:pt>
              <c:pt idx="7">
                <c:v>-5.3531098965626276</c:v>
              </c:pt>
              <c:pt idx="8">
                <c:v>-4.3838054741619352</c:v>
              </c:pt>
              <c:pt idx="9">
                <c:v>-3.3426433915211966</c:v>
              </c:pt>
              <c:pt idx="10">
                <c:v>-4.2612249877989266</c:v>
              </c:pt>
              <c:pt idx="11">
                <c:v>-4.8164433991205646</c:v>
              </c:pt>
            </c:numLit>
          </c:val>
          <c:extLst>
            <c:ext xmlns:c16="http://schemas.microsoft.com/office/drawing/2014/chart" uri="{C3380CC4-5D6E-409C-BE32-E72D297353CC}">
              <c16:uniqueId val="{00000003-2EF3-4501-88D8-3F9D6C56E137}"/>
            </c:ext>
          </c:extLst>
        </c:ser>
        <c:ser>
          <c:idx val="4"/>
          <c:order val="4"/>
          <c:tx>
            <c:v>2026</c:v>
          </c:tx>
          <c:invertIfNegative val="0"/>
          <c:dLbls>
            <c:dLbl>
              <c:idx val="0"/>
              <c:layout>
                <c:manualLayout>
                  <c:x val="2.3412710410212808E-3"/>
                  <c:y val="-2.3992984224707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4D-4EBC-8043-E37455B45760}"/>
                </c:ext>
              </c:extLst>
            </c:dLbl>
            <c:dLbl>
              <c:idx val="11"/>
              <c:layout>
                <c:manualLayout>
                  <c:x val="0"/>
                  <c:y val="3.7974664619423594E-2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>
                    <a:defRPr b="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3-4501-88D8-3F9D6C56E1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-3.9667877089040369</c:v>
              </c:pt>
            </c:numLit>
          </c:val>
          <c:extLst>
            <c:ext xmlns:c16="http://schemas.microsoft.com/office/drawing/2014/chart" uri="{C3380CC4-5D6E-409C-BE32-E72D297353CC}">
              <c16:uniqueId val="{00000005-2EF3-4501-88D8-3F9D6C56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40647840"/>
        <c:axId val="-540645120"/>
      </c:barChart>
      <c:catAx>
        <c:axId val="-5406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5120"/>
        <c:crosses val="autoZero"/>
        <c:auto val="1"/>
        <c:lblAlgn val="ctr"/>
        <c:lblOffset val="100"/>
        <c:noMultiLvlLbl val="0"/>
      </c:catAx>
      <c:valAx>
        <c:axId val="-540645120"/>
        <c:scaling>
          <c:orientation val="minMax"/>
          <c:min val="-4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7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40058225751629"/>
          <c:y val="1.422689503957331E-2"/>
          <c:w val="0.47959945130315501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19685039370078738" l="0.19685039370078738" r="0.19685039370078738" t="0.736850393700787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923620719952"/>
          <c:y val="0.10875212289640269"/>
          <c:w val="0.87421925575645942"/>
          <c:h val="0.78818181253079189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3123078</c:v>
              </c:pt>
              <c:pt idx="1">
                <c:v>3111684</c:v>
              </c:pt>
              <c:pt idx="2">
                <c:v>3108763</c:v>
              </c:pt>
              <c:pt idx="3">
                <c:v>3022503</c:v>
              </c:pt>
              <c:pt idx="4">
                <c:v>2922991</c:v>
              </c:pt>
              <c:pt idx="5">
                <c:v>2880582</c:v>
              </c:pt>
              <c:pt idx="6">
                <c:v>2883812</c:v>
              </c:pt>
              <c:pt idx="7">
                <c:v>2924240</c:v>
              </c:pt>
              <c:pt idx="8">
                <c:v>2941919</c:v>
              </c:pt>
              <c:pt idx="9">
                <c:v>2914892</c:v>
              </c:pt>
              <c:pt idx="10">
                <c:v>2881380</c:v>
              </c:pt>
              <c:pt idx="11">
                <c:v>2837653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55-4AAA-8227-9763A3F226B6}"/>
            </c:ext>
          </c:extLst>
        </c:ser>
        <c:ser>
          <c:idx val="1"/>
          <c:order val="1"/>
          <c:tx>
            <c:v>2023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2908397</c:v>
              </c:pt>
              <c:pt idx="1">
                <c:v>2911015</c:v>
              </c:pt>
              <c:pt idx="2">
                <c:v>2862260</c:v>
              </c:pt>
              <c:pt idx="3">
                <c:v>2788370</c:v>
              </c:pt>
              <c:pt idx="4">
                <c:v>2739110</c:v>
              </c:pt>
              <c:pt idx="5">
                <c:v>2688842</c:v>
              </c:pt>
              <c:pt idx="6">
                <c:v>2677874</c:v>
              </c:pt>
              <c:pt idx="7">
                <c:v>2702700</c:v>
              </c:pt>
              <c:pt idx="8">
                <c:v>2722468</c:v>
              </c:pt>
              <c:pt idx="9">
                <c:v>2759404</c:v>
              </c:pt>
              <c:pt idx="10">
                <c:v>2734831</c:v>
              </c:pt>
              <c:pt idx="11">
                <c:v>2707456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55-4AAA-8227-9763A3F226B6}"/>
            </c:ext>
          </c:extLst>
        </c:ser>
        <c:ser>
          <c:idx val="2"/>
          <c:order val="2"/>
          <c:tx>
            <c:v>2024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2767860</c:v>
              </c:pt>
              <c:pt idx="1">
                <c:v>2760408</c:v>
              </c:pt>
              <c:pt idx="2">
                <c:v>2727003</c:v>
              </c:pt>
              <c:pt idx="3">
                <c:v>2666500</c:v>
              </c:pt>
              <c:pt idx="4">
                <c:v>2607850</c:v>
              </c:pt>
              <c:pt idx="5">
                <c:v>2561067</c:v>
              </c:pt>
              <c:pt idx="6">
                <c:v>2550237</c:v>
              </c:pt>
              <c:pt idx="7">
                <c:v>2572121</c:v>
              </c:pt>
              <c:pt idx="8">
                <c:v>2575285</c:v>
              </c:pt>
              <c:pt idx="9">
                <c:v>2602054</c:v>
              </c:pt>
              <c:pt idx="10">
                <c:v>2586018</c:v>
              </c:pt>
              <c:pt idx="11">
                <c:v>2560718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55-4AAA-8227-9763A3F226B6}"/>
            </c:ext>
          </c:extLst>
        </c:ser>
        <c:ser>
          <c:idx val="3"/>
          <c:order val="3"/>
          <c:tx>
            <c:v>2025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2599443</c:v>
              </c:pt>
              <c:pt idx="1">
                <c:v>2593449</c:v>
              </c:pt>
              <c:pt idx="2">
                <c:v>2580138</c:v>
              </c:pt>
              <c:pt idx="3">
                <c:v>2512718</c:v>
              </c:pt>
              <c:pt idx="4">
                <c:v>2454883</c:v>
              </c:pt>
              <c:pt idx="5">
                <c:v>2405963</c:v>
              </c:pt>
              <c:pt idx="6">
                <c:v>2404606</c:v>
              </c:pt>
              <c:pt idx="7">
                <c:v>2426511</c:v>
              </c:pt>
              <c:pt idx="8">
                <c:v>2421665</c:v>
              </c:pt>
              <c:pt idx="9">
                <c:v>2443766</c:v>
              </c:pt>
              <c:pt idx="10">
                <c:v>2424961</c:v>
              </c:pt>
              <c:pt idx="11">
                <c:v>2408670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55-4AAA-8227-9763A3F226B6}"/>
            </c:ext>
          </c:extLst>
        </c:ser>
        <c:ser>
          <c:idx val="4"/>
          <c:order val="4"/>
          <c:tx>
            <c:v>2026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3.6467288011695985E-2"/>
                  <c:y val="6.15351517410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5-4AAA-8227-9763A3F226B6}"/>
                </c:ext>
              </c:extLst>
            </c:dLbl>
            <c:dLbl>
              <c:idx val="1"/>
              <c:layout>
                <c:manualLayout>
                  <c:x val="-1.3127251221869128E-2"/>
                  <c:y val="1.900362914057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5-4AAA-8227-9763A3F226B6}"/>
                </c:ext>
              </c:extLst>
            </c:dLbl>
            <c:dLbl>
              <c:idx val="2"/>
              <c:layout>
                <c:manualLayout>
                  <c:x val="-4.3430007309941565E-2"/>
                  <c:y val="4.2064074074074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5-4AAA-8227-9763A3F226B6}"/>
                </c:ext>
              </c:extLst>
            </c:dLbl>
            <c:dLbl>
              <c:idx val="3"/>
              <c:layout>
                <c:manualLayout>
                  <c:x val="-5.271371978712594E-2"/>
                  <c:y val="-3.708189674388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5-4AAA-8227-9763A3F226B6}"/>
                </c:ext>
              </c:extLst>
            </c:dLbl>
            <c:dLbl>
              <c:idx val="4"/>
              <c:layout>
                <c:manualLayout>
                  <c:x val="-6.1997258771929825E-2"/>
                  <c:y val="3.119740740740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5-4AAA-8227-9763A3F226B6}"/>
                </c:ext>
              </c:extLst>
            </c:dLbl>
            <c:dLbl>
              <c:idx val="5"/>
              <c:layout>
                <c:manualLayout>
                  <c:x val="-6.4318165204678368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55-4AAA-8227-9763A3F226B6}"/>
                </c:ext>
              </c:extLst>
            </c:dLbl>
            <c:dLbl>
              <c:idx val="6"/>
              <c:layout>
                <c:manualLayout>
                  <c:x val="-5.2713633040935674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55-4AAA-8227-9763A3F226B6}"/>
                </c:ext>
              </c:extLst>
            </c:dLbl>
            <c:dLbl>
              <c:idx val="7"/>
              <c:layout>
                <c:manualLayout>
                  <c:x val="-2.484752191071703E-2"/>
                  <c:y val="4.217900477960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55-4AAA-8227-9763A3F226B6}"/>
                </c:ext>
              </c:extLst>
            </c:dLbl>
            <c:dLbl>
              <c:idx val="9"/>
              <c:layout>
                <c:manualLayout>
                  <c:x val="-5.7622441520467839E-2"/>
                  <c:y val="-4.2885925925925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5-4AAA-8227-9763A3F226B6}"/>
                </c:ext>
              </c:extLst>
            </c:dLbl>
            <c:dLbl>
              <c:idx val="10"/>
              <c:layout>
                <c:manualLayout>
                  <c:x val="-5.5301352339181285E-2"/>
                  <c:y val="5.589185185185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55-4AAA-8227-9763A3F226B6}"/>
                </c:ext>
              </c:extLst>
            </c:dLbl>
            <c:dLbl>
              <c:idx val="11"/>
              <c:layout>
                <c:manualLayout>
                  <c:x val="-2.3209064327485381E-3"/>
                  <c:y val="-5.229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5-4AAA-8227-9763A3F226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2439062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C55-4AAA-8227-9763A3F2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9001280"/>
        <c:axId val="-528998016"/>
      </c:lineChart>
      <c:catAx>
        <c:axId val="-529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8016"/>
        <c:crosses val="autoZero"/>
        <c:auto val="1"/>
        <c:lblAlgn val="ctr"/>
        <c:lblOffset val="100"/>
        <c:noMultiLvlLbl val="0"/>
      </c:catAx>
      <c:valAx>
        <c:axId val="-528998016"/>
        <c:scaling>
          <c:orientation val="minMax"/>
          <c:min val="200000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9001280"/>
        <c:crosses val="autoZero"/>
        <c:crossBetween val="between"/>
        <c:majorUnit val="200000"/>
      </c:valAx>
    </c:plotArea>
    <c:legend>
      <c:legendPos val="t"/>
      <c:layout>
        <c:manualLayout>
          <c:xMode val="edge"/>
          <c:yMode val="edge"/>
          <c:x val="0.4496520089803438"/>
          <c:y val="9.8038868736913982E-3"/>
          <c:w val="0.55034799101965626"/>
          <c:h val="8.922208218658676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9963450292396E-2"/>
          <c:y val="0.1167331210991147"/>
          <c:w val="0.92145665301718294"/>
          <c:h val="0.78629248779665895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-21.220991168041799</c:v>
              </c:pt>
              <c:pt idx="1">
                <c:v>-22.378453942075772</c:v>
              </c:pt>
              <c:pt idx="2">
                <c:v>-21.289965667757059</c:v>
              </c:pt>
              <c:pt idx="3">
                <c:v>-22.71054674594464</c:v>
              </c:pt>
              <c:pt idx="4">
                <c:v>-22.69775867768595</c:v>
              </c:pt>
              <c:pt idx="5">
                <c:v>-20.30127777167554</c:v>
              </c:pt>
              <c:pt idx="6">
                <c:v>-15.591579447726883</c:v>
              </c:pt>
              <c:pt idx="7">
                <c:v>-12.28810572555089</c:v>
              </c:pt>
              <c:pt idx="8">
                <c:v>-9.6962000760021638</c:v>
              </c:pt>
              <c:pt idx="9">
                <c:v>-10.505644954296319</c:v>
              </c:pt>
              <c:pt idx="10">
                <c:v>-9.4670635221119763</c:v>
              </c:pt>
              <c:pt idx="11">
                <c:v>-8.6368385382038415</c:v>
              </c:pt>
            </c:numLit>
          </c:val>
          <c:extLst>
            <c:ext xmlns:c16="http://schemas.microsoft.com/office/drawing/2014/chart" uri="{C3380CC4-5D6E-409C-BE32-E72D297353CC}">
              <c16:uniqueId val="{00000000-21C0-4038-B08D-16540FE2779A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-6.8740197971360297</c:v>
              </c:pt>
              <c:pt idx="1">
                <c:v>-6.448887483433408</c:v>
              </c:pt>
              <c:pt idx="2">
                <c:v>-7.9292953499510901</c:v>
              </c:pt>
              <c:pt idx="3">
                <c:v>-7.7463281260597592</c:v>
              </c:pt>
              <c:pt idx="4">
                <c:v>-6.2908507073747399</c:v>
              </c:pt>
              <c:pt idx="5">
                <c:v>-6.6562937628576444</c:v>
              </c:pt>
              <c:pt idx="6">
                <c:v>-7.141172864250513</c:v>
              </c:pt>
              <c:pt idx="7">
                <c:v>-7.5759855552211857</c:v>
              </c:pt>
              <c:pt idx="8">
                <c:v>-7.4594507870543003</c:v>
              </c:pt>
              <c:pt idx="9">
                <c:v>-5.3342628131676921</c:v>
              </c:pt>
              <c:pt idx="10">
                <c:v>-5.0860698692987389</c:v>
              </c:pt>
              <c:pt idx="11">
                <c:v>-4.5881931300268217</c:v>
              </c:pt>
            </c:numLit>
          </c:val>
          <c:extLst>
            <c:ext xmlns:c16="http://schemas.microsoft.com/office/drawing/2014/chart" uri="{C3380CC4-5D6E-409C-BE32-E72D297353CC}">
              <c16:uniqueId val="{00000001-21C0-4038-B08D-16540FE2779A}"/>
            </c:ext>
          </c:extLst>
        </c:ser>
        <c:ser>
          <c:idx val="2"/>
          <c:order val="2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-4.8321119847118528</c:v>
              </c:pt>
              <c:pt idx="1">
                <c:v>-5.1736937116435326</c:v>
              </c:pt>
              <c:pt idx="2">
                <c:v>-4.7255315729528418</c:v>
              </c:pt>
              <c:pt idx="3">
                <c:v>-4.3706538228427361</c:v>
              </c:pt>
              <c:pt idx="4">
                <c:v>-4.7920674963765606</c:v>
              </c:pt>
              <c:pt idx="5">
                <c:v>-4.752045676168402</c:v>
              </c:pt>
              <c:pt idx="6">
                <c:v>-4.7663556985877609</c:v>
              </c:pt>
              <c:pt idx="7">
                <c:v>-4.8314278314278312</c:v>
              </c:pt>
              <c:pt idx="8">
                <c:v>-5.4062343432503157</c:v>
              </c:pt>
              <c:pt idx="9">
                <c:v>-5.7023183267111301</c:v>
              </c:pt>
              <c:pt idx="10">
                <c:v>-5.4413965616156901</c:v>
              </c:pt>
              <c:pt idx="11">
                <c:v>-5.4197741348335855</c:v>
              </c:pt>
            </c:numLit>
          </c:val>
          <c:extLst>
            <c:ext xmlns:c16="http://schemas.microsoft.com/office/drawing/2014/chart" uri="{C3380CC4-5D6E-409C-BE32-E72D297353CC}">
              <c16:uniqueId val="{00000002-21C0-4038-B08D-16540FE2779A}"/>
            </c:ext>
          </c:extLst>
        </c:ser>
        <c:ser>
          <c:idx val="3"/>
          <c:order val="3"/>
          <c:tx>
            <c:v>2025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-6.0847369447876698</c:v>
              </c:pt>
              <c:pt idx="1">
                <c:v>-6.0483450272568398</c:v>
              </c:pt>
              <c:pt idx="2">
                <c:v>-5.3855826341225148</c:v>
              </c:pt>
              <c:pt idx="3">
                <c:v>-5.7671854490905679</c:v>
              </c:pt>
              <c:pt idx="4">
                <c:v>-5.8656364438138695</c:v>
              </c:pt>
              <c:pt idx="5">
                <c:v>-6.0562257840189266</c:v>
              </c:pt>
              <c:pt idx="6">
                <c:v>-5.7104888682894961</c:v>
              </c:pt>
              <c:pt idx="7">
                <c:v>-5.661086706263041</c:v>
              </c:pt>
              <c:pt idx="8">
                <c:v>-5.9651650205705389</c:v>
              </c:pt>
              <c:pt idx="9">
                <c:v>-6.0831942765215485</c:v>
              </c:pt>
              <c:pt idx="10">
                <c:v>-6.2279922258855116</c:v>
              </c:pt>
              <c:pt idx="11">
                <c:v>-5.9377096579943593</c:v>
              </c:pt>
            </c:numLit>
          </c:val>
          <c:extLst>
            <c:ext xmlns:c16="http://schemas.microsoft.com/office/drawing/2014/chart" uri="{C3380CC4-5D6E-409C-BE32-E72D297353CC}">
              <c16:uniqueId val="{00000003-21C0-4038-B08D-16540FE2779A}"/>
            </c:ext>
          </c:extLst>
        </c:ser>
        <c:ser>
          <c:idx val="4"/>
          <c:order val="4"/>
          <c:tx>
            <c:v>2026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General</c:formatCode>
              <c:ptCount val="12"/>
              <c:pt idx="0">
                <c:v>-6.1698217656628742</c:v>
              </c:pt>
            </c:numLit>
          </c:val>
          <c:extLst>
            <c:ext xmlns:c16="http://schemas.microsoft.com/office/drawing/2014/chart" uri="{C3380CC4-5D6E-409C-BE32-E72D297353CC}">
              <c16:uniqueId val="{00000004-21C0-4038-B08D-16540FE2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28999648"/>
        <c:axId val="-528995296"/>
      </c:barChart>
      <c:catAx>
        <c:axId val="-528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5296"/>
        <c:crosses val="autoZero"/>
        <c:auto val="1"/>
        <c:lblAlgn val="ctr"/>
        <c:lblOffset val="100"/>
        <c:noMultiLvlLbl val="0"/>
      </c:catAx>
      <c:valAx>
        <c:axId val="-528995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3466784553657878"/>
          <c:y val="1.4268697021295653E-2"/>
          <c:w val="0.53784770144882543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3015</xdr:rowOff>
    </xdr:from>
    <xdr:to>
      <xdr:col>9</xdr:col>
      <xdr:colOff>19049</xdr:colOff>
      <xdr:row>27</xdr:row>
      <xdr:rowOff>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"/>
          <a:ext cx="6362699" cy="5397660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29</xdr:row>
      <xdr:rowOff>1590675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940117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120162</xdr:colOff>
      <xdr:row>0</xdr:row>
      <xdr:rowOff>14653</xdr:rowOff>
    </xdr:from>
    <xdr:to>
      <xdr:col>9</xdr:col>
      <xdr:colOff>491289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21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120160</xdr:colOff>
      <xdr:row>0</xdr:row>
      <xdr:rowOff>14652</xdr:rowOff>
    </xdr:from>
    <xdr:to>
      <xdr:col>9</xdr:col>
      <xdr:colOff>491287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3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120160</xdr:colOff>
      <xdr:row>0</xdr:row>
      <xdr:rowOff>14652</xdr:rowOff>
    </xdr:from>
    <xdr:to>
      <xdr:col>9</xdr:col>
      <xdr:colOff>491287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3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120160</xdr:colOff>
      <xdr:row>0</xdr:row>
      <xdr:rowOff>14652</xdr:rowOff>
    </xdr:from>
    <xdr:to>
      <xdr:col>9</xdr:col>
      <xdr:colOff>491287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3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4252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1695450</xdr:colOff>
      <xdr:row>5</xdr:row>
      <xdr:rowOff>71895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63"/>
          <a:ext cx="2438400" cy="69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161925</xdr:rowOff>
    </xdr:from>
    <xdr:to>
      <xdr:col>9</xdr:col>
      <xdr:colOff>7327</xdr:colOff>
      <xdr:row>49</xdr:row>
      <xdr:rowOff>34367</xdr:rowOff>
    </xdr:to>
    <xdr:graphicFrame macro="">
      <xdr:nvGraphicFramePr>
        <xdr:cNvPr id="4" name="3 Gráfico" descr="Gráfico. MENORES DE 25 AÑOS EN EL PARO REGISTRADO.">
          <a:extLst>
            <a:ext uri="{FF2B5EF4-FFF2-40B4-BE49-F238E27FC236}">
              <a16:creationId xmlns:a16="http://schemas.microsoft.com/office/drawing/2014/main" id="{B9B6ED55-BD41-4DF6-947C-CD87381CD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32</xdr:row>
      <xdr:rowOff>28574</xdr:rowOff>
    </xdr:from>
    <xdr:to>
      <xdr:col>11</xdr:col>
      <xdr:colOff>17118</xdr:colOff>
      <xdr:row>42</xdr:row>
      <xdr:rowOff>9525</xdr:rowOff>
    </xdr:to>
    <xdr:graphicFrame macro="">
      <xdr:nvGraphicFramePr>
        <xdr:cNvPr id="5" name="3 Gráfico" descr="Gráfico. MENORES DE 25 AÑOS EXTRANJEROS EN EL PARO REGISTRADO EXTRANJEROS.">
          <a:extLst>
            <a:ext uri="{FF2B5EF4-FFF2-40B4-BE49-F238E27FC236}">
              <a16:creationId xmlns:a16="http://schemas.microsoft.com/office/drawing/2014/main" id="{73F31391-8266-47E5-A7FB-72668BCE5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47</xdr:row>
      <xdr:rowOff>38100</xdr:rowOff>
    </xdr:from>
    <xdr:to>
      <xdr:col>11</xdr:col>
      <xdr:colOff>9525</xdr:colOff>
      <xdr:row>56</xdr:row>
      <xdr:rowOff>180975</xdr:rowOff>
    </xdr:to>
    <xdr:graphicFrame macro="">
      <xdr:nvGraphicFramePr>
        <xdr:cNvPr id="6" name="5 Gráfico" descr="Gráfico. MENORES DE 25 AÑOS EXTRANJEROS EN EL PARO REGISTRADO JOVEN.">
          <a:extLst>
            <a:ext uri="{FF2B5EF4-FFF2-40B4-BE49-F238E27FC236}">
              <a16:creationId xmlns:a16="http://schemas.microsoft.com/office/drawing/2014/main" id="{4C7B325A-777E-424E-82BE-92F989D2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277814</xdr:colOff>
      <xdr:row>0</xdr:row>
      <xdr:rowOff>21511</xdr:rowOff>
    </xdr:from>
    <xdr:to>
      <xdr:col>12</xdr:col>
      <xdr:colOff>418704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739" y="21511"/>
          <a:ext cx="1636315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</xdr:row>
      <xdr:rowOff>38100</xdr:rowOff>
    </xdr:from>
    <xdr:to>
      <xdr:col>8</xdr:col>
      <xdr:colOff>669329</xdr:colOff>
      <xdr:row>22</xdr:row>
      <xdr:rowOff>151056</xdr:rowOff>
    </xdr:to>
    <xdr:graphicFrame macro="">
      <xdr:nvGraphicFramePr>
        <xdr:cNvPr id="5" name="3 Gráfico" descr="Gráfico. EVOLUCIÓN MENSUAL DEL PARO REGISTRADO MENORES DE 25 AÑOS.">
          <a:extLst>
            <a:ext uri="{FF2B5EF4-FFF2-40B4-BE49-F238E27FC236}">
              <a16:creationId xmlns:a16="http://schemas.microsoft.com/office/drawing/2014/main" id="{164F2030-5932-4870-96BB-6DC0A4A0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112957</xdr:rowOff>
    </xdr:to>
    <xdr:graphicFrame macro="">
      <xdr:nvGraphicFramePr>
        <xdr:cNvPr id="7" name="5 Gráfico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89907B12-7CE0-496D-BEA6-881B09C7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10</xdr:col>
      <xdr:colOff>18633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</xdr:row>
      <xdr:rowOff>38100</xdr:rowOff>
    </xdr:from>
    <xdr:to>
      <xdr:col>8</xdr:col>
      <xdr:colOff>642854</xdr:colOff>
      <xdr:row>22</xdr:row>
      <xdr:rowOff>173677</xdr:rowOff>
    </xdr:to>
    <xdr:graphicFrame macro="">
      <xdr:nvGraphicFramePr>
        <xdr:cNvPr id="6" name="1 Gráfico" descr="Gráfico. EVOLUCIÓN MENSUAL DEL PARO REGISTRADO TOTAL 16 Y MÁS AÑOS.">
          <a:extLst>
            <a:ext uri="{FF2B5EF4-FFF2-40B4-BE49-F238E27FC236}">
              <a16:creationId xmlns:a16="http://schemas.microsoft.com/office/drawing/2014/main" id="{78DF5B17-FF01-4CCF-8492-C0BC68B8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27</xdr:row>
      <xdr:rowOff>9525</xdr:rowOff>
    </xdr:from>
    <xdr:to>
      <xdr:col>8</xdr:col>
      <xdr:colOff>642854</xdr:colOff>
      <xdr:row>41</xdr:row>
      <xdr:rowOff>111014</xdr:rowOff>
    </xdr:to>
    <xdr:graphicFrame macro="">
      <xdr:nvGraphicFramePr>
        <xdr:cNvPr id="7" name="5 Gráfico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261CF5EE-5CAB-49BC-977E-C0222F26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120162</xdr:colOff>
      <xdr:row>0</xdr:row>
      <xdr:rowOff>14653</xdr:rowOff>
    </xdr:from>
    <xdr:to>
      <xdr:col>9</xdr:col>
      <xdr:colOff>491289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21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120162</xdr:colOff>
      <xdr:row>0</xdr:row>
      <xdr:rowOff>14653</xdr:rowOff>
    </xdr:from>
    <xdr:to>
      <xdr:col>9</xdr:col>
      <xdr:colOff>491289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21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view="pageBreakPreview" topLeftCell="A16" zoomScaleNormal="100" zoomScaleSheetLayoutView="100" workbookViewId="0">
      <selection activeCell="K23" sqref="K23"/>
    </sheetView>
  </sheetViews>
  <sheetFormatPr baseColWidth="10" defaultColWidth="11.44140625" defaultRowHeight="14.4" x14ac:dyDescent="0.3"/>
  <cols>
    <col min="1" max="9" width="10.5546875" style="1" customWidth="1"/>
    <col min="10" max="16384" width="11.44140625" style="1"/>
  </cols>
  <sheetData>
    <row r="1" ht="15.75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spans="1:9" ht="15.75" customHeight="1" x14ac:dyDescent="0.3"/>
    <row r="18" spans="1:9" ht="15.75" customHeight="1" x14ac:dyDescent="0.3"/>
    <row r="19" spans="1:9" ht="15.75" customHeight="1" x14ac:dyDescent="0.3"/>
    <row r="20" spans="1:9" ht="15.75" customHeight="1" x14ac:dyDescent="0.3"/>
    <row r="21" spans="1:9" ht="15.75" customHeight="1" x14ac:dyDescent="0.3"/>
    <row r="22" spans="1:9" ht="15.75" customHeight="1" x14ac:dyDescent="0.3"/>
    <row r="23" spans="1:9" ht="15.75" customHeight="1" x14ac:dyDescent="0.3"/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45" customHeight="1" x14ac:dyDescent="0.3">
      <c r="A28" s="424" t="s">
        <v>0</v>
      </c>
      <c r="B28" s="424"/>
      <c r="C28" s="424"/>
      <c r="D28" s="424"/>
      <c r="E28" s="424"/>
      <c r="F28" s="424"/>
      <c r="G28" s="424"/>
      <c r="H28" s="424"/>
      <c r="I28" s="424"/>
    </row>
    <row r="29" spans="1:9" ht="165" customHeight="1" x14ac:dyDescent="0.3">
      <c r="A29" s="427" t="s">
        <v>1</v>
      </c>
      <c r="B29" s="428"/>
      <c r="C29" s="428"/>
      <c r="D29" s="428"/>
      <c r="E29" s="428"/>
      <c r="F29" s="428"/>
      <c r="G29" s="428"/>
      <c r="H29" s="428"/>
      <c r="I29" s="428"/>
    </row>
    <row r="30" spans="1:9" ht="165" customHeight="1" x14ac:dyDescent="0.3">
      <c r="A30" s="426" t="str">
        <f>'Pag1'!$C$9&amp;CHAR(10)&amp;'Pag1'!$C$10</f>
        <v>enero
 2026</v>
      </c>
      <c r="B30" s="426"/>
      <c r="C30" s="426"/>
      <c r="D30" s="429" t="s">
        <v>2</v>
      </c>
      <c r="E30" s="429"/>
      <c r="F30" s="429"/>
      <c r="G30" s="425"/>
      <c r="H30" s="425"/>
      <c r="I30" s="425"/>
    </row>
    <row r="35" spans="5:6" x14ac:dyDescent="0.3">
      <c r="F35" s="2"/>
    </row>
    <row r="44" spans="5:6" x14ac:dyDescent="0.3">
      <c r="E44" s="3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zoomScaleNormal="130" zoomScaleSheetLayoutView="100" workbookViewId="0">
      <selection activeCell="K8" sqref="K8"/>
    </sheetView>
  </sheetViews>
  <sheetFormatPr baseColWidth="10" defaultColWidth="11.44140625" defaultRowHeight="13.2" x14ac:dyDescent="0.3"/>
  <cols>
    <col min="1" max="1" width="3.109375" style="8" customWidth="1"/>
    <col min="2" max="2" width="23.109375" style="8" customWidth="1"/>
    <col min="3" max="3" width="10.33203125" style="8" customWidth="1"/>
    <col min="4" max="6" width="9.6640625" style="8" customWidth="1"/>
    <col min="7" max="8" width="8.88671875" style="8" customWidth="1"/>
    <col min="9" max="9" width="9.6640625" style="8" customWidth="1"/>
    <col min="10" max="10" width="7.6640625" style="8" customWidth="1"/>
    <col min="11" max="16384" width="11.44140625" style="8"/>
  </cols>
  <sheetData>
    <row r="1" spans="1:13" s="4" customFormat="1" ht="14.4" x14ac:dyDescent="0.35">
      <c r="B1" s="133"/>
    </row>
    <row r="2" spans="1:13" s="4" customFormat="1" ht="14.4" x14ac:dyDescent="0.35">
      <c r="B2" s="133"/>
    </row>
    <row r="3" spans="1:13" s="4" customFormat="1" ht="14.4" x14ac:dyDescent="0.35">
      <c r="B3" s="133"/>
    </row>
    <row r="4" spans="1:13" s="4" customFormat="1" ht="14.4" x14ac:dyDescent="0.35">
      <c r="B4" s="133"/>
    </row>
    <row r="5" spans="1:13" s="4" customFormat="1" ht="18" customHeight="1" x14ac:dyDescent="0.35">
      <c r="A5" s="73"/>
      <c r="B5" s="437" t="str">
        <f>'Pag1'!$B$5</f>
        <v>enero 2026</v>
      </c>
      <c r="C5" s="134"/>
      <c r="D5" s="73"/>
      <c r="E5" s="73"/>
      <c r="F5" s="73"/>
      <c r="G5" s="73"/>
      <c r="H5" s="73"/>
      <c r="I5" s="73"/>
      <c r="J5" s="73"/>
      <c r="K5" s="73"/>
    </row>
    <row r="6" spans="1:13" s="4" customFormat="1" ht="15" customHeight="1" x14ac:dyDescent="0.45">
      <c r="A6" s="229"/>
      <c r="C6" s="74"/>
      <c r="D6" s="74"/>
      <c r="E6" s="74"/>
      <c r="F6" s="74"/>
      <c r="G6" s="74"/>
      <c r="H6" s="74"/>
      <c r="I6" s="74"/>
      <c r="J6" s="74"/>
      <c r="K6" s="230"/>
      <c r="L6" s="231"/>
      <c r="M6" s="231"/>
    </row>
    <row r="7" spans="1:13" ht="16.8" x14ac:dyDescent="0.3">
      <c r="A7" s="76"/>
      <c r="B7" s="75" t="s">
        <v>105</v>
      </c>
      <c r="C7" s="75"/>
      <c r="D7" s="75"/>
      <c r="E7" s="75"/>
      <c r="F7" s="75"/>
      <c r="G7" s="75"/>
      <c r="H7" s="75"/>
      <c r="I7" s="75"/>
      <c r="J7" s="75"/>
      <c r="K7" s="76"/>
    </row>
    <row r="8" spans="1:13" ht="20.399999999999999" x14ac:dyDescent="0.3">
      <c r="A8" s="76"/>
      <c r="B8" s="232" t="s">
        <v>111</v>
      </c>
      <c r="C8" s="233"/>
      <c r="D8" s="233"/>
      <c r="E8" s="233"/>
      <c r="F8" s="233"/>
      <c r="G8" s="233"/>
      <c r="H8" s="233"/>
      <c r="I8" s="233"/>
      <c r="J8" s="233"/>
      <c r="K8" s="76"/>
    </row>
    <row r="9" spans="1:13" ht="5.25" customHeight="1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3" ht="12.9" customHeight="1" x14ac:dyDescent="0.3">
      <c r="A10" s="76"/>
      <c r="B10" s="234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76"/>
    </row>
    <row r="11" spans="1:13" ht="12.9" customHeight="1" x14ac:dyDescent="0.3">
      <c r="A11" s="76"/>
      <c r="B11" s="241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76"/>
    </row>
    <row r="12" spans="1:13" ht="12.9" customHeight="1" x14ac:dyDescent="0.3">
      <c r="A12" s="76"/>
      <c r="B12" s="24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76"/>
    </row>
    <row r="13" spans="1:13" ht="6" customHeight="1" x14ac:dyDescent="0.3">
      <c r="B13" s="250"/>
      <c r="C13" s="251"/>
      <c r="D13" s="251"/>
      <c r="E13" s="251"/>
      <c r="F13" s="442"/>
      <c r="G13" s="251"/>
      <c r="H13" s="251"/>
      <c r="I13" s="442"/>
    </row>
    <row r="14" spans="1:13" s="30" customFormat="1" ht="12.9" customHeight="1" x14ac:dyDescent="0.25">
      <c r="B14" s="252" t="s">
        <v>37</v>
      </c>
      <c r="C14" s="253">
        <v>2040</v>
      </c>
      <c r="D14" s="254">
        <v>-1</v>
      </c>
      <c r="E14" s="255">
        <v>-4.8995590396864283E-2</v>
      </c>
      <c r="F14" s="443">
        <v>2041</v>
      </c>
      <c r="G14" s="254">
        <v>-80</v>
      </c>
      <c r="H14" s="255">
        <v>-3.7735849056603774</v>
      </c>
      <c r="I14" s="449">
        <v>2120</v>
      </c>
      <c r="L14" s="37"/>
    </row>
    <row r="15" spans="1:13" s="30" customFormat="1" ht="12.9" customHeight="1" x14ac:dyDescent="0.25">
      <c r="B15" s="256" t="s">
        <v>38</v>
      </c>
      <c r="C15" s="257">
        <v>4441</v>
      </c>
      <c r="D15" s="258">
        <v>-96</v>
      </c>
      <c r="E15" s="259">
        <v>-2.1159356402909411</v>
      </c>
      <c r="F15" s="444">
        <v>4537</v>
      </c>
      <c r="G15" s="258">
        <v>-342</v>
      </c>
      <c r="H15" s="259">
        <v>-7.1503240643947308</v>
      </c>
      <c r="I15" s="450">
        <v>4783</v>
      </c>
      <c r="L15" s="37"/>
    </row>
    <row r="16" spans="1:13" s="30" customFormat="1" ht="12.9" customHeight="1" x14ac:dyDescent="0.25">
      <c r="B16" s="256" t="s">
        <v>39</v>
      </c>
      <c r="C16" s="257">
        <v>2007</v>
      </c>
      <c r="D16" s="258">
        <v>46</v>
      </c>
      <c r="E16" s="259">
        <v>2.3457419683834777</v>
      </c>
      <c r="F16" s="444">
        <v>1961</v>
      </c>
      <c r="G16" s="258">
        <v>-53</v>
      </c>
      <c r="H16" s="259">
        <v>-2.5728155339805827</v>
      </c>
      <c r="I16" s="450">
        <v>2060</v>
      </c>
      <c r="L16" s="37"/>
    </row>
    <row r="17" spans="2:12" s="30" customFormat="1" ht="12.9" customHeight="1" x14ac:dyDescent="0.25">
      <c r="B17" s="256" t="s">
        <v>40</v>
      </c>
      <c r="C17" s="257">
        <v>3118</v>
      </c>
      <c r="D17" s="258">
        <v>186</v>
      </c>
      <c r="E17" s="259">
        <v>6.3437926330150063</v>
      </c>
      <c r="F17" s="444">
        <v>2932</v>
      </c>
      <c r="G17" s="258">
        <v>-119</v>
      </c>
      <c r="H17" s="259">
        <v>-3.6762434352795794</v>
      </c>
      <c r="I17" s="450">
        <v>3237</v>
      </c>
      <c r="L17" s="37"/>
    </row>
    <row r="18" spans="2:12" s="30" customFormat="1" ht="12.9" customHeight="1" x14ac:dyDescent="0.25">
      <c r="B18" s="256" t="s">
        <v>41</v>
      </c>
      <c r="C18" s="257">
        <v>1712</v>
      </c>
      <c r="D18" s="258">
        <v>79</v>
      </c>
      <c r="E18" s="259">
        <v>4.8377219840783834</v>
      </c>
      <c r="F18" s="444">
        <v>1633</v>
      </c>
      <c r="G18" s="258">
        <v>23</v>
      </c>
      <c r="H18" s="259">
        <v>1.3617525162818236</v>
      </c>
      <c r="I18" s="450">
        <v>1689</v>
      </c>
      <c r="L18" s="37"/>
    </row>
    <row r="19" spans="2:12" s="30" customFormat="1" ht="12.9" customHeight="1" x14ac:dyDescent="0.25">
      <c r="B19" s="256" t="s">
        <v>42</v>
      </c>
      <c r="C19" s="257">
        <v>1269</v>
      </c>
      <c r="D19" s="258">
        <v>59</v>
      </c>
      <c r="E19" s="259">
        <v>4.8760330578512399</v>
      </c>
      <c r="F19" s="444">
        <v>1210</v>
      </c>
      <c r="G19" s="258">
        <v>-26</v>
      </c>
      <c r="H19" s="259">
        <v>-2.0077220077220077</v>
      </c>
      <c r="I19" s="450">
        <v>1295</v>
      </c>
      <c r="L19" s="37"/>
    </row>
    <row r="20" spans="2:12" s="30" customFormat="1" ht="12.9" customHeight="1" x14ac:dyDescent="0.25">
      <c r="B20" s="256" t="s">
        <v>43</v>
      </c>
      <c r="C20" s="257">
        <v>4503</v>
      </c>
      <c r="D20" s="258">
        <v>-28</v>
      </c>
      <c r="E20" s="259">
        <v>-0.61796512911057166</v>
      </c>
      <c r="F20" s="444">
        <v>4531</v>
      </c>
      <c r="G20" s="258">
        <v>-363</v>
      </c>
      <c r="H20" s="259">
        <v>-7.4599260172626387</v>
      </c>
      <c r="I20" s="450">
        <v>4866</v>
      </c>
      <c r="L20" s="37"/>
    </row>
    <row r="21" spans="2:12" s="30" customFormat="1" ht="12.9" customHeight="1" x14ac:dyDescent="0.25">
      <c r="B21" s="260" t="s">
        <v>44</v>
      </c>
      <c r="C21" s="261">
        <v>6256</v>
      </c>
      <c r="D21" s="262">
        <v>-55</v>
      </c>
      <c r="E21" s="263">
        <v>-0.87149421644747271</v>
      </c>
      <c r="F21" s="445">
        <v>6311</v>
      </c>
      <c r="G21" s="262">
        <v>-495</v>
      </c>
      <c r="H21" s="263">
        <v>-7.3322470745074808</v>
      </c>
      <c r="I21" s="451">
        <v>6751</v>
      </c>
      <c r="L21" s="37"/>
    </row>
    <row r="22" spans="2:12" s="30" customFormat="1" ht="12.9" customHeight="1" x14ac:dyDescent="0.25">
      <c r="B22" s="264" t="s">
        <v>45</v>
      </c>
      <c r="C22" s="265">
        <v>25346</v>
      </c>
      <c r="D22" s="266">
        <v>190</v>
      </c>
      <c r="E22" s="267">
        <v>0.75528700906344415</v>
      </c>
      <c r="F22" s="446">
        <v>25156</v>
      </c>
      <c r="G22" s="266">
        <v>-1455</v>
      </c>
      <c r="H22" s="267">
        <v>-5.4289019066452751</v>
      </c>
      <c r="I22" s="452">
        <v>26801</v>
      </c>
      <c r="L22" s="37"/>
    </row>
    <row r="23" spans="2:12" s="30" customFormat="1" ht="6" customHeight="1" x14ac:dyDescent="0.25">
      <c r="B23" s="268"/>
      <c r="C23" s="269"/>
      <c r="D23" s="270"/>
      <c r="E23" s="271"/>
      <c r="F23" s="447"/>
      <c r="G23" s="270"/>
      <c r="H23" s="271"/>
      <c r="I23" s="447"/>
      <c r="L23" s="37"/>
    </row>
    <row r="24" spans="2:12" s="30" customFormat="1" ht="12.9" customHeight="1" x14ac:dyDescent="0.25">
      <c r="B24" s="252" t="s">
        <v>46</v>
      </c>
      <c r="C24" s="253">
        <v>391</v>
      </c>
      <c r="D24" s="254">
        <v>48</v>
      </c>
      <c r="E24" s="255">
        <v>13.994169096209912</v>
      </c>
      <c r="F24" s="443">
        <v>343</v>
      </c>
      <c r="G24" s="254">
        <v>10</v>
      </c>
      <c r="H24" s="255">
        <v>2.6246719160104988</v>
      </c>
      <c r="I24" s="449">
        <v>381</v>
      </c>
      <c r="L24" s="37"/>
    </row>
    <row r="25" spans="2:12" s="30" customFormat="1" ht="12.9" customHeight="1" x14ac:dyDescent="0.25">
      <c r="B25" s="256" t="s">
        <v>47</v>
      </c>
      <c r="C25" s="257">
        <v>294</v>
      </c>
      <c r="D25" s="258">
        <v>4</v>
      </c>
      <c r="E25" s="259">
        <v>1.3793103448275863</v>
      </c>
      <c r="F25" s="444">
        <v>290</v>
      </c>
      <c r="G25" s="258">
        <v>1</v>
      </c>
      <c r="H25" s="259">
        <v>0.34129692832764508</v>
      </c>
      <c r="I25" s="450">
        <v>293</v>
      </c>
      <c r="L25" s="37"/>
    </row>
    <row r="26" spans="2:12" s="30" customFormat="1" ht="12.9" customHeight="1" x14ac:dyDescent="0.25">
      <c r="B26" s="260" t="s">
        <v>48</v>
      </c>
      <c r="C26" s="261">
        <v>1939</v>
      </c>
      <c r="D26" s="262">
        <v>76</v>
      </c>
      <c r="E26" s="263">
        <v>4.0794417606011812</v>
      </c>
      <c r="F26" s="445">
        <v>1863</v>
      </c>
      <c r="G26" s="262">
        <v>52</v>
      </c>
      <c r="H26" s="263">
        <v>2.7556968733439322</v>
      </c>
      <c r="I26" s="451">
        <v>1887</v>
      </c>
      <c r="L26" s="37"/>
    </row>
    <row r="27" spans="2:12" s="30" customFormat="1" ht="12.9" customHeight="1" x14ac:dyDescent="0.25">
      <c r="B27" s="264" t="s">
        <v>49</v>
      </c>
      <c r="C27" s="265">
        <v>2624</v>
      </c>
      <c r="D27" s="266">
        <v>128</v>
      </c>
      <c r="E27" s="267">
        <v>5.1282051282051277</v>
      </c>
      <c r="F27" s="446">
        <v>2496</v>
      </c>
      <c r="G27" s="266">
        <v>63</v>
      </c>
      <c r="H27" s="267">
        <v>2.4599765716516986</v>
      </c>
      <c r="I27" s="452">
        <v>2561</v>
      </c>
      <c r="L27" s="37"/>
    </row>
    <row r="28" spans="2:12" s="30" customFormat="1" ht="6" customHeight="1" x14ac:dyDescent="0.25">
      <c r="B28" s="268"/>
      <c r="C28" s="269"/>
      <c r="D28" s="270"/>
      <c r="E28" s="271"/>
      <c r="F28" s="447"/>
      <c r="G28" s="270"/>
      <c r="H28" s="271"/>
      <c r="I28" s="447"/>
      <c r="L28" s="37"/>
    </row>
    <row r="29" spans="2:12" s="30" customFormat="1" ht="12.9" customHeight="1" x14ac:dyDescent="0.25">
      <c r="B29" s="264" t="s">
        <v>50</v>
      </c>
      <c r="C29" s="265">
        <v>2211</v>
      </c>
      <c r="D29" s="266">
        <v>119</v>
      </c>
      <c r="E29" s="267">
        <v>5.6883365200764819</v>
      </c>
      <c r="F29" s="446">
        <v>2092</v>
      </c>
      <c r="G29" s="272">
        <v>41</v>
      </c>
      <c r="H29" s="267">
        <v>1.889400921658986</v>
      </c>
      <c r="I29" s="452">
        <v>2170</v>
      </c>
      <c r="L29" s="37"/>
    </row>
    <row r="30" spans="2:12" s="30" customFormat="1" ht="6" customHeight="1" x14ac:dyDescent="0.25">
      <c r="B30" s="268"/>
      <c r="C30" s="269"/>
      <c r="D30" s="270"/>
      <c r="E30" s="271"/>
      <c r="F30" s="447"/>
      <c r="G30" s="270"/>
      <c r="H30" s="271"/>
      <c r="I30" s="447"/>
      <c r="L30" s="37"/>
    </row>
    <row r="31" spans="2:12" s="30" customFormat="1" ht="12.9" customHeight="1" x14ac:dyDescent="0.25">
      <c r="B31" s="264" t="s">
        <v>51</v>
      </c>
      <c r="C31" s="265">
        <v>2104</v>
      </c>
      <c r="D31" s="266">
        <v>-216</v>
      </c>
      <c r="E31" s="267">
        <v>-9.3103448275862082</v>
      </c>
      <c r="F31" s="446">
        <v>2320</v>
      </c>
      <c r="G31" s="272">
        <v>72</v>
      </c>
      <c r="H31" s="267">
        <v>3.5433070866141732</v>
      </c>
      <c r="I31" s="452">
        <v>2032</v>
      </c>
      <c r="L31" s="37"/>
    </row>
    <row r="32" spans="2:12" s="30" customFormat="1" ht="6" customHeight="1" x14ac:dyDescent="0.25">
      <c r="B32" s="268"/>
      <c r="C32" s="269"/>
      <c r="D32" s="270"/>
      <c r="E32" s="271"/>
      <c r="F32" s="447"/>
      <c r="G32" s="270"/>
      <c r="H32" s="271"/>
      <c r="I32" s="447"/>
      <c r="L32" s="37"/>
    </row>
    <row r="33" spans="2:12" s="30" customFormat="1" ht="12.9" customHeight="1" x14ac:dyDescent="0.25">
      <c r="B33" s="252" t="s">
        <v>52</v>
      </c>
      <c r="C33" s="253">
        <v>2323</v>
      </c>
      <c r="D33" s="254">
        <v>27</v>
      </c>
      <c r="E33" s="255">
        <v>1.1759581881533101</v>
      </c>
      <c r="F33" s="443">
        <v>2296</v>
      </c>
      <c r="G33" s="254">
        <v>-149</v>
      </c>
      <c r="H33" s="255">
        <v>-6.0275080906148863</v>
      </c>
      <c r="I33" s="449">
        <v>2472</v>
      </c>
      <c r="L33" s="37"/>
    </row>
    <row r="34" spans="2:12" s="30" customFormat="1" ht="12.9" customHeight="1" x14ac:dyDescent="0.25">
      <c r="B34" s="273" t="s">
        <v>53</v>
      </c>
      <c r="C34" s="261">
        <v>1912</v>
      </c>
      <c r="D34" s="262">
        <v>-90</v>
      </c>
      <c r="E34" s="263">
        <v>-4.4955044955044956</v>
      </c>
      <c r="F34" s="445">
        <v>2002</v>
      </c>
      <c r="G34" s="262">
        <v>-252</v>
      </c>
      <c r="H34" s="263">
        <v>-11.645101663585953</v>
      </c>
      <c r="I34" s="451">
        <v>2164</v>
      </c>
      <c r="L34" s="37"/>
    </row>
    <row r="35" spans="2:12" s="30" customFormat="1" ht="12.9" customHeight="1" x14ac:dyDescent="0.25">
      <c r="B35" s="264" t="s">
        <v>54</v>
      </c>
      <c r="C35" s="265">
        <v>4235</v>
      </c>
      <c r="D35" s="266">
        <v>-63</v>
      </c>
      <c r="E35" s="267">
        <v>-1.4657980456026058</v>
      </c>
      <c r="F35" s="446">
        <v>4298</v>
      </c>
      <c r="G35" s="266">
        <v>-401</v>
      </c>
      <c r="H35" s="267">
        <v>-8.64969801553063</v>
      </c>
      <c r="I35" s="452">
        <v>4636</v>
      </c>
      <c r="L35" s="37"/>
    </row>
    <row r="36" spans="2:12" s="30" customFormat="1" ht="6" customHeight="1" x14ac:dyDescent="0.25">
      <c r="B36" s="268"/>
      <c r="C36" s="269"/>
      <c r="D36" s="270"/>
      <c r="E36" s="271"/>
      <c r="F36" s="447"/>
      <c r="G36" s="270"/>
      <c r="H36" s="271"/>
      <c r="I36" s="447"/>
      <c r="L36" s="37"/>
    </row>
    <row r="37" spans="2:12" s="30" customFormat="1" ht="12.9" customHeight="1" x14ac:dyDescent="0.25">
      <c r="B37" s="264" t="s">
        <v>55</v>
      </c>
      <c r="C37" s="265">
        <v>1216</v>
      </c>
      <c r="D37" s="266">
        <v>56</v>
      </c>
      <c r="E37" s="267">
        <v>4.8275862068965516</v>
      </c>
      <c r="F37" s="446">
        <v>1160</v>
      </c>
      <c r="G37" s="266">
        <v>137</v>
      </c>
      <c r="H37" s="267">
        <v>12.696941612604263</v>
      </c>
      <c r="I37" s="452">
        <v>1079</v>
      </c>
      <c r="L37" s="37"/>
    </row>
    <row r="38" spans="2:12" s="30" customFormat="1" ht="6" customHeight="1" x14ac:dyDescent="0.25">
      <c r="B38" s="268"/>
      <c r="C38" s="269"/>
      <c r="D38" s="270"/>
      <c r="E38" s="271"/>
      <c r="F38" s="447"/>
      <c r="G38" s="270"/>
      <c r="H38" s="271"/>
      <c r="I38" s="447"/>
      <c r="L38" s="37"/>
    </row>
    <row r="39" spans="2:12" s="30" customFormat="1" ht="12.9" customHeight="1" x14ac:dyDescent="0.25">
      <c r="B39" s="252" t="s">
        <v>56</v>
      </c>
      <c r="C39" s="253">
        <v>918</v>
      </c>
      <c r="D39" s="254">
        <v>4</v>
      </c>
      <c r="E39" s="255">
        <v>0.43763676148796499</v>
      </c>
      <c r="F39" s="443">
        <v>914</v>
      </c>
      <c r="G39" s="254">
        <v>-26</v>
      </c>
      <c r="H39" s="255">
        <v>-2.754237288135593</v>
      </c>
      <c r="I39" s="449">
        <v>944</v>
      </c>
      <c r="L39" s="37"/>
    </row>
    <row r="40" spans="2:12" s="30" customFormat="1" ht="12.9" customHeight="1" x14ac:dyDescent="0.25">
      <c r="B40" s="256" t="s">
        <v>57</v>
      </c>
      <c r="C40" s="257">
        <v>1196</v>
      </c>
      <c r="D40" s="258">
        <v>-8</v>
      </c>
      <c r="E40" s="259">
        <v>-0.66445182724252494</v>
      </c>
      <c r="F40" s="444">
        <v>1204</v>
      </c>
      <c r="G40" s="258">
        <v>-15</v>
      </c>
      <c r="H40" s="259">
        <v>-1.2386457473162675</v>
      </c>
      <c r="I40" s="450">
        <v>1211</v>
      </c>
      <c r="L40" s="37"/>
    </row>
    <row r="41" spans="2:12" s="30" customFormat="1" ht="12.9" customHeight="1" x14ac:dyDescent="0.25">
      <c r="B41" s="256" t="s">
        <v>58</v>
      </c>
      <c r="C41" s="257">
        <v>410</v>
      </c>
      <c r="D41" s="258">
        <v>5</v>
      </c>
      <c r="E41" s="259">
        <v>1.2345679012345678</v>
      </c>
      <c r="F41" s="444">
        <v>405</v>
      </c>
      <c r="G41" s="258">
        <v>-29</v>
      </c>
      <c r="H41" s="259">
        <v>-6.6059225512528474</v>
      </c>
      <c r="I41" s="450">
        <v>439</v>
      </c>
      <c r="L41" s="37"/>
    </row>
    <row r="42" spans="2:12" s="30" customFormat="1" ht="12.9" customHeight="1" x14ac:dyDescent="0.25">
      <c r="B42" s="256" t="s">
        <v>59</v>
      </c>
      <c r="C42" s="257">
        <v>532</v>
      </c>
      <c r="D42" s="258">
        <v>33</v>
      </c>
      <c r="E42" s="259">
        <v>6.6132264529058116</v>
      </c>
      <c r="F42" s="444">
        <v>499</v>
      </c>
      <c r="G42" s="258">
        <v>49</v>
      </c>
      <c r="H42" s="259">
        <v>10.144927536231885</v>
      </c>
      <c r="I42" s="450">
        <v>483</v>
      </c>
      <c r="L42" s="37"/>
    </row>
    <row r="43" spans="2:12" s="30" customFormat="1" ht="12.9" customHeight="1" x14ac:dyDescent="0.25">
      <c r="B43" s="260" t="s">
        <v>60</v>
      </c>
      <c r="C43" s="261">
        <v>1701</v>
      </c>
      <c r="D43" s="262">
        <v>81</v>
      </c>
      <c r="E43" s="263">
        <v>5</v>
      </c>
      <c r="F43" s="445">
        <v>1620</v>
      </c>
      <c r="G43" s="262">
        <v>3</v>
      </c>
      <c r="H43" s="263">
        <v>0.17667844522968199</v>
      </c>
      <c r="I43" s="451">
        <v>1698</v>
      </c>
      <c r="L43" s="37"/>
    </row>
    <row r="44" spans="2:12" s="30" customFormat="1" ht="12.9" customHeight="1" x14ac:dyDescent="0.25">
      <c r="B44" s="264" t="s">
        <v>61</v>
      </c>
      <c r="C44" s="265">
        <v>4757</v>
      </c>
      <c r="D44" s="266">
        <v>115</v>
      </c>
      <c r="E44" s="267">
        <v>2.4773804394657475</v>
      </c>
      <c r="F44" s="446">
        <v>4642</v>
      </c>
      <c r="G44" s="266">
        <v>-18</v>
      </c>
      <c r="H44" s="267">
        <v>-0.37696335078534032</v>
      </c>
      <c r="I44" s="452">
        <v>4775</v>
      </c>
      <c r="L44" s="37"/>
    </row>
    <row r="45" spans="2:12" s="30" customFormat="1" ht="6" customHeight="1" x14ac:dyDescent="0.25">
      <c r="B45" s="268"/>
      <c r="C45" s="269"/>
      <c r="D45" s="270"/>
      <c r="E45" s="271"/>
      <c r="F45" s="447"/>
      <c r="G45" s="270"/>
      <c r="H45" s="271"/>
      <c r="I45" s="447"/>
      <c r="L45" s="37"/>
    </row>
    <row r="46" spans="2:12" s="30" customFormat="1" ht="12.9" customHeight="1" x14ac:dyDescent="0.25">
      <c r="B46" s="252" t="s">
        <v>62</v>
      </c>
      <c r="C46" s="253">
        <v>320</v>
      </c>
      <c r="D46" s="254">
        <v>-14</v>
      </c>
      <c r="E46" s="255">
        <v>-4.1916167664670656</v>
      </c>
      <c r="F46" s="443">
        <v>334</v>
      </c>
      <c r="G46" s="254">
        <v>-37</v>
      </c>
      <c r="H46" s="255">
        <v>-10.364145658263306</v>
      </c>
      <c r="I46" s="449">
        <v>357</v>
      </c>
      <c r="L46" s="37"/>
    </row>
    <row r="47" spans="2:12" s="30" customFormat="1" ht="12.9" customHeight="1" x14ac:dyDescent="0.25">
      <c r="B47" s="256" t="s">
        <v>63</v>
      </c>
      <c r="C47" s="257">
        <v>588</v>
      </c>
      <c r="D47" s="258">
        <v>29</v>
      </c>
      <c r="E47" s="259">
        <v>5.1878354203935597</v>
      </c>
      <c r="F47" s="444">
        <v>559</v>
      </c>
      <c r="G47" s="258">
        <v>-40</v>
      </c>
      <c r="H47" s="259">
        <v>-6.369426751592357</v>
      </c>
      <c r="I47" s="450">
        <v>628</v>
      </c>
      <c r="L47" s="37"/>
    </row>
    <row r="48" spans="2:12" s="30" customFormat="1" ht="12.9" customHeight="1" x14ac:dyDescent="0.25">
      <c r="B48" s="256" t="s">
        <v>64</v>
      </c>
      <c r="C48" s="257">
        <v>821</v>
      </c>
      <c r="D48" s="258">
        <v>26</v>
      </c>
      <c r="E48" s="259">
        <v>3.2704402515723272</v>
      </c>
      <c r="F48" s="444">
        <v>795</v>
      </c>
      <c r="G48" s="258">
        <v>-51</v>
      </c>
      <c r="H48" s="259">
        <v>-5.8486238532110093</v>
      </c>
      <c r="I48" s="450">
        <v>872</v>
      </c>
      <c r="L48" s="37"/>
    </row>
    <row r="49" spans="2:12" s="30" customFormat="1" ht="12.9" customHeight="1" x14ac:dyDescent="0.25">
      <c r="B49" s="256" t="s">
        <v>65</v>
      </c>
      <c r="C49" s="257">
        <v>274</v>
      </c>
      <c r="D49" s="258">
        <v>0</v>
      </c>
      <c r="E49" s="259">
        <v>0</v>
      </c>
      <c r="F49" s="444">
        <v>274</v>
      </c>
      <c r="G49" s="258">
        <v>-15</v>
      </c>
      <c r="H49" s="259">
        <v>-5.1903114186851207</v>
      </c>
      <c r="I49" s="450">
        <v>289</v>
      </c>
      <c r="L49" s="37"/>
    </row>
    <row r="50" spans="2:12" s="30" customFormat="1" ht="12.9" customHeight="1" x14ac:dyDescent="0.25">
      <c r="B50" s="256" t="s">
        <v>66</v>
      </c>
      <c r="C50" s="257">
        <v>766</v>
      </c>
      <c r="D50" s="258">
        <v>61</v>
      </c>
      <c r="E50" s="259">
        <v>8.6524822695035457</v>
      </c>
      <c r="F50" s="444">
        <v>705</v>
      </c>
      <c r="G50" s="258">
        <v>-69</v>
      </c>
      <c r="H50" s="259">
        <v>-8.2634730538922163</v>
      </c>
      <c r="I50" s="450">
        <v>835</v>
      </c>
      <c r="L50" s="37"/>
    </row>
    <row r="51" spans="2:12" s="30" customFormat="1" ht="12.9" customHeight="1" x14ac:dyDescent="0.25">
      <c r="B51" s="256" t="s">
        <v>67</v>
      </c>
      <c r="C51" s="257">
        <v>206</v>
      </c>
      <c r="D51" s="258">
        <v>11</v>
      </c>
      <c r="E51" s="259">
        <v>5.6410256410256414</v>
      </c>
      <c r="F51" s="444">
        <v>195</v>
      </c>
      <c r="G51" s="258">
        <v>-1</v>
      </c>
      <c r="H51" s="259">
        <v>-0.48309178743961351</v>
      </c>
      <c r="I51" s="450">
        <v>207</v>
      </c>
      <c r="L51" s="37"/>
    </row>
    <row r="52" spans="2:12" s="30" customFormat="1" ht="12.9" customHeight="1" x14ac:dyDescent="0.25">
      <c r="B52" s="256" t="s">
        <v>68</v>
      </c>
      <c r="C52" s="257">
        <v>161</v>
      </c>
      <c r="D52" s="258">
        <v>-21</v>
      </c>
      <c r="E52" s="259">
        <v>-11.538461538461538</v>
      </c>
      <c r="F52" s="444">
        <v>182</v>
      </c>
      <c r="G52" s="258">
        <v>-29</v>
      </c>
      <c r="H52" s="259">
        <v>-15.263157894736842</v>
      </c>
      <c r="I52" s="450">
        <v>190</v>
      </c>
      <c r="L52" s="37"/>
    </row>
    <row r="53" spans="2:12" s="30" customFormat="1" ht="12.9" customHeight="1" x14ac:dyDescent="0.25">
      <c r="B53" s="256" t="s">
        <v>69</v>
      </c>
      <c r="C53" s="257">
        <v>990</v>
      </c>
      <c r="D53" s="258">
        <v>-11</v>
      </c>
      <c r="E53" s="259">
        <v>-1.098901098901099</v>
      </c>
      <c r="F53" s="444">
        <v>1001</v>
      </c>
      <c r="G53" s="258">
        <v>-9</v>
      </c>
      <c r="H53" s="259">
        <v>-0.90090090090090091</v>
      </c>
      <c r="I53" s="450">
        <v>999</v>
      </c>
      <c r="L53" s="37"/>
    </row>
    <row r="54" spans="2:12" s="30" customFormat="1" ht="12.9" customHeight="1" x14ac:dyDescent="0.25">
      <c r="B54" s="260" t="s">
        <v>70</v>
      </c>
      <c r="C54" s="261">
        <v>330</v>
      </c>
      <c r="D54" s="262">
        <v>19</v>
      </c>
      <c r="E54" s="263">
        <v>6.109324758842444</v>
      </c>
      <c r="F54" s="445">
        <v>311</v>
      </c>
      <c r="G54" s="262">
        <v>1</v>
      </c>
      <c r="H54" s="263">
        <v>0.303951367781155</v>
      </c>
      <c r="I54" s="451">
        <v>329</v>
      </c>
      <c r="L54" s="37"/>
    </row>
    <row r="55" spans="2:12" s="30" customFormat="1" ht="12.9" customHeight="1" x14ac:dyDescent="0.25">
      <c r="B55" s="264" t="s">
        <v>71</v>
      </c>
      <c r="C55" s="265">
        <v>4456</v>
      </c>
      <c r="D55" s="266">
        <v>100</v>
      </c>
      <c r="E55" s="267">
        <v>2.2956841138659319</v>
      </c>
      <c r="F55" s="446">
        <v>4356</v>
      </c>
      <c r="G55" s="266">
        <v>-250</v>
      </c>
      <c r="H55" s="267">
        <v>-5.3123671908202299</v>
      </c>
      <c r="I55" s="452">
        <v>4706</v>
      </c>
      <c r="L55" s="37"/>
    </row>
    <row r="56" spans="2:12" s="30" customFormat="1" ht="6" customHeight="1" x14ac:dyDescent="0.25">
      <c r="B56" s="268"/>
      <c r="C56" s="269"/>
      <c r="D56" s="270"/>
      <c r="E56" s="271"/>
      <c r="F56" s="447"/>
      <c r="G56" s="270"/>
      <c r="H56" s="271"/>
      <c r="I56" s="447"/>
      <c r="L56" s="37"/>
    </row>
    <row r="57" spans="2:12" s="30" customFormat="1" ht="12.9" customHeight="1" x14ac:dyDescent="0.25">
      <c r="B57" s="252" t="s">
        <v>72</v>
      </c>
      <c r="C57" s="253">
        <v>8225</v>
      </c>
      <c r="D57" s="254">
        <v>362</v>
      </c>
      <c r="E57" s="255">
        <v>4.6038407732417648</v>
      </c>
      <c r="F57" s="443">
        <v>7863</v>
      </c>
      <c r="G57" s="254">
        <v>-102</v>
      </c>
      <c r="H57" s="255">
        <v>-1.2249309475201153</v>
      </c>
      <c r="I57" s="449">
        <v>8327</v>
      </c>
      <c r="L57" s="37"/>
    </row>
    <row r="58" spans="2:12" s="30" customFormat="1" ht="12.9" customHeight="1" x14ac:dyDescent="0.25">
      <c r="B58" s="256" t="s">
        <v>73</v>
      </c>
      <c r="C58" s="257">
        <v>1365</v>
      </c>
      <c r="D58" s="258">
        <v>41</v>
      </c>
      <c r="E58" s="259">
        <v>3.0966767371601209</v>
      </c>
      <c r="F58" s="444">
        <v>1324</v>
      </c>
      <c r="G58" s="258">
        <v>36</v>
      </c>
      <c r="H58" s="259">
        <v>2.7088036117381491</v>
      </c>
      <c r="I58" s="450">
        <v>1329</v>
      </c>
      <c r="L58" s="37"/>
    </row>
    <row r="59" spans="2:12" s="30" customFormat="1" ht="12.9" customHeight="1" x14ac:dyDescent="0.25">
      <c r="B59" s="256" t="s">
        <v>74</v>
      </c>
      <c r="C59" s="257">
        <v>778</v>
      </c>
      <c r="D59" s="258">
        <v>-16</v>
      </c>
      <c r="E59" s="259">
        <v>-2.0151133501259446</v>
      </c>
      <c r="F59" s="444">
        <v>794</v>
      </c>
      <c r="G59" s="258">
        <v>-15</v>
      </c>
      <c r="H59" s="259">
        <v>-1.8915510718789406</v>
      </c>
      <c r="I59" s="450">
        <v>793</v>
      </c>
      <c r="L59" s="37"/>
    </row>
    <row r="60" spans="2:12" s="30" customFormat="1" ht="12.9" customHeight="1" x14ac:dyDescent="0.25">
      <c r="B60" s="260" t="s">
        <v>75</v>
      </c>
      <c r="C60" s="261">
        <v>1775</v>
      </c>
      <c r="D60" s="262">
        <v>95</v>
      </c>
      <c r="E60" s="263">
        <v>5.6547619047619051</v>
      </c>
      <c r="F60" s="445">
        <v>1680</v>
      </c>
      <c r="G60" s="262">
        <v>142</v>
      </c>
      <c r="H60" s="263">
        <v>8.695652173913043</v>
      </c>
      <c r="I60" s="451">
        <v>1633</v>
      </c>
      <c r="L60" s="37"/>
    </row>
    <row r="61" spans="2:12" s="30" customFormat="1" ht="12.9" customHeight="1" x14ac:dyDescent="0.25">
      <c r="B61" s="264" t="s">
        <v>76</v>
      </c>
      <c r="C61" s="265">
        <v>12143</v>
      </c>
      <c r="D61" s="266">
        <v>482</v>
      </c>
      <c r="E61" s="267">
        <v>4.1334362404596519</v>
      </c>
      <c r="F61" s="446">
        <v>11661</v>
      </c>
      <c r="G61" s="266">
        <v>61</v>
      </c>
      <c r="H61" s="267">
        <v>0.50488329746730676</v>
      </c>
      <c r="I61" s="452">
        <v>12082</v>
      </c>
      <c r="L61" s="37"/>
    </row>
    <row r="62" spans="2:12" s="30" customFormat="1" ht="6" customHeight="1" x14ac:dyDescent="0.25">
      <c r="B62" s="268"/>
      <c r="C62" s="269"/>
      <c r="D62" s="270"/>
      <c r="E62" s="271"/>
      <c r="F62" s="447"/>
      <c r="G62" s="270"/>
      <c r="H62" s="271"/>
      <c r="I62" s="447"/>
      <c r="L62" s="37"/>
    </row>
    <row r="63" spans="2:12" s="30" customFormat="1" ht="12.9" customHeight="1" x14ac:dyDescent="0.25">
      <c r="B63" s="252" t="s">
        <v>77</v>
      </c>
      <c r="C63" s="253">
        <v>3448</v>
      </c>
      <c r="D63" s="254">
        <v>94</v>
      </c>
      <c r="E63" s="255">
        <v>2.8026237328562909</v>
      </c>
      <c r="F63" s="443">
        <v>3354</v>
      </c>
      <c r="G63" s="254">
        <v>-190</v>
      </c>
      <c r="H63" s="255">
        <v>-5.2226498075865857</v>
      </c>
      <c r="I63" s="449">
        <v>3638</v>
      </c>
      <c r="L63" s="37"/>
    </row>
    <row r="64" spans="2:12" s="30" customFormat="1" ht="12.9" customHeight="1" x14ac:dyDescent="0.25">
      <c r="B64" s="256" t="s">
        <v>78</v>
      </c>
      <c r="C64" s="257">
        <v>1190</v>
      </c>
      <c r="D64" s="258">
        <v>57</v>
      </c>
      <c r="E64" s="259">
        <v>5.0308914386584291</v>
      </c>
      <c r="F64" s="444">
        <v>1133</v>
      </c>
      <c r="G64" s="258">
        <v>-84</v>
      </c>
      <c r="H64" s="259">
        <v>-6.593406593406594</v>
      </c>
      <c r="I64" s="450">
        <v>1274</v>
      </c>
      <c r="L64" s="37"/>
    </row>
    <row r="65" spans="2:12" s="30" customFormat="1" ht="12.9" customHeight="1" x14ac:dyDescent="0.25">
      <c r="B65" s="260" t="s">
        <v>79</v>
      </c>
      <c r="C65" s="261">
        <v>4530</v>
      </c>
      <c r="D65" s="262">
        <v>171</v>
      </c>
      <c r="E65" s="263">
        <v>3.9229181004817621</v>
      </c>
      <c r="F65" s="445">
        <v>4359</v>
      </c>
      <c r="G65" s="262">
        <v>-776</v>
      </c>
      <c r="H65" s="263">
        <v>-14.624952883528081</v>
      </c>
      <c r="I65" s="451">
        <v>5306</v>
      </c>
      <c r="L65" s="37"/>
    </row>
    <row r="66" spans="2:12" s="30" customFormat="1" ht="12.9" customHeight="1" x14ac:dyDescent="0.25">
      <c r="B66" s="264" t="s">
        <v>80</v>
      </c>
      <c r="C66" s="265">
        <v>9168</v>
      </c>
      <c r="D66" s="266">
        <v>322</v>
      </c>
      <c r="E66" s="267">
        <v>3.6400633054487903</v>
      </c>
      <c r="F66" s="446">
        <v>8846</v>
      </c>
      <c r="G66" s="266">
        <v>-1050</v>
      </c>
      <c r="H66" s="267">
        <v>-10.275983558426306</v>
      </c>
      <c r="I66" s="452">
        <v>10218</v>
      </c>
      <c r="L66" s="37"/>
    </row>
    <row r="67" spans="2:12" s="30" customFormat="1" ht="6" customHeight="1" x14ac:dyDescent="0.25">
      <c r="B67" s="268"/>
      <c r="C67" s="269"/>
      <c r="D67" s="270"/>
      <c r="E67" s="271"/>
      <c r="F67" s="447"/>
      <c r="G67" s="270"/>
      <c r="H67" s="271"/>
      <c r="I67" s="447"/>
      <c r="L67" s="37"/>
    </row>
    <row r="68" spans="2:12" s="30" customFormat="1" ht="12.9" customHeight="1" x14ac:dyDescent="0.25">
      <c r="B68" s="252" t="s">
        <v>81</v>
      </c>
      <c r="C68" s="253">
        <v>1728</v>
      </c>
      <c r="D68" s="254">
        <v>53</v>
      </c>
      <c r="E68" s="255">
        <v>3.1641791044776122</v>
      </c>
      <c r="F68" s="443">
        <v>1675</v>
      </c>
      <c r="G68" s="254">
        <v>24</v>
      </c>
      <c r="H68" s="255">
        <v>1.4084507042253522</v>
      </c>
      <c r="I68" s="449">
        <v>1704</v>
      </c>
      <c r="L68" s="37"/>
    </row>
    <row r="69" spans="2:12" s="30" customFormat="1" ht="12.9" customHeight="1" x14ac:dyDescent="0.25">
      <c r="B69" s="260" t="s">
        <v>82</v>
      </c>
      <c r="C69" s="261">
        <v>969</v>
      </c>
      <c r="D69" s="262">
        <v>50</v>
      </c>
      <c r="E69" s="263">
        <v>5.4406964091403696</v>
      </c>
      <c r="F69" s="445">
        <v>919</v>
      </c>
      <c r="G69" s="262">
        <v>-3</v>
      </c>
      <c r="H69" s="263">
        <v>-0.30864197530864196</v>
      </c>
      <c r="I69" s="451">
        <v>972</v>
      </c>
      <c r="L69" s="37"/>
    </row>
    <row r="70" spans="2:12" s="30" customFormat="1" ht="12.9" customHeight="1" x14ac:dyDescent="0.25">
      <c r="B70" s="264" t="s">
        <v>83</v>
      </c>
      <c r="C70" s="265">
        <v>2697</v>
      </c>
      <c r="D70" s="266">
        <v>103</v>
      </c>
      <c r="E70" s="267">
        <v>3.9707016191210482</v>
      </c>
      <c r="F70" s="446">
        <v>2594</v>
      </c>
      <c r="G70" s="266">
        <v>21</v>
      </c>
      <c r="H70" s="267">
        <v>0.7847533632286996</v>
      </c>
      <c r="I70" s="452">
        <v>2676</v>
      </c>
      <c r="L70" s="37"/>
    </row>
    <row r="71" spans="2:12" s="30" customFormat="1" ht="6" customHeight="1" x14ac:dyDescent="0.25">
      <c r="B71" s="268"/>
      <c r="C71" s="269"/>
      <c r="D71" s="270"/>
      <c r="E71" s="271"/>
      <c r="F71" s="447"/>
      <c r="G71" s="270"/>
      <c r="H71" s="271"/>
      <c r="I71" s="447"/>
      <c r="L71" s="37"/>
    </row>
    <row r="72" spans="2:12" s="30" customFormat="1" ht="12.9" customHeight="1" x14ac:dyDescent="0.25">
      <c r="B72" s="252" t="s">
        <v>84</v>
      </c>
      <c r="C72" s="253">
        <v>1047</v>
      </c>
      <c r="D72" s="254">
        <v>24</v>
      </c>
      <c r="E72" s="255">
        <v>2.3460410557184752</v>
      </c>
      <c r="F72" s="443">
        <v>1023</v>
      </c>
      <c r="G72" s="254">
        <v>-13</v>
      </c>
      <c r="H72" s="255">
        <v>-1.2264150943396228</v>
      </c>
      <c r="I72" s="449">
        <v>1060</v>
      </c>
      <c r="L72" s="37"/>
    </row>
    <row r="73" spans="2:12" s="30" customFormat="1" ht="12.9" customHeight="1" x14ac:dyDescent="0.25">
      <c r="B73" s="256" t="s">
        <v>85</v>
      </c>
      <c r="C73" s="257">
        <v>327</v>
      </c>
      <c r="D73" s="258">
        <v>25</v>
      </c>
      <c r="E73" s="259">
        <v>8.2781456953642394</v>
      </c>
      <c r="F73" s="444">
        <v>302</v>
      </c>
      <c r="G73" s="258">
        <v>26</v>
      </c>
      <c r="H73" s="259">
        <v>8.6378737541528228</v>
      </c>
      <c r="I73" s="450">
        <v>301</v>
      </c>
      <c r="L73" s="37"/>
    </row>
    <row r="74" spans="2:12" s="30" customFormat="1" ht="12.9" customHeight="1" x14ac:dyDescent="0.25">
      <c r="B74" s="256" t="s">
        <v>86</v>
      </c>
      <c r="C74" s="257">
        <v>356</v>
      </c>
      <c r="D74" s="258">
        <v>4</v>
      </c>
      <c r="E74" s="259">
        <v>1.1363636363636365</v>
      </c>
      <c r="F74" s="444">
        <v>352</v>
      </c>
      <c r="G74" s="258">
        <v>12</v>
      </c>
      <c r="H74" s="259">
        <v>3.4883720930232558</v>
      </c>
      <c r="I74" s="450">
        <v>344</v>
      </c>
      <c r="L74" s="37"/>
    </row>
    <row r="75" spans="2:12" s="30" customFormat="1" ht="12.9" customHeight="1" x14ac:dyDescent="0.25">
      <c r="B75" s="260" t="s">
        <v>87</v>
      </c>
      <c r="C75" s="261">
        <v>1049</v>
      </c>
      <c r="D75" s="262">
        <v>69</v>
      </c>
      <c r="E75" s="263">
        <v>7.0408163265306118</v>
      </c>
      <c r="F75" s="445">
        <v>980</v>
      </c>
      <c r="G75" s="262">
        <v>88</v>
      </c>
      <c r="H75" s="263">
        <v>9.1571279916753383</v>
      </c>
      <c r="I75" s="451">
        <v>961</v>
      </c>
      <c r="L75" s="37"/>
    </row>
    <row r="76" spans="2:12" s="30" customFormat="1" ht="12.9" customHeight="1" x14ac:dyDescent="0.25">
      <c r="B76" s="264" t="s">
        <v>88</v>
      </c>
      <c r="C76" s="265">
        <v>2779</v>
      </c>
      <c r="D76" s="266">
        <v>122</v>
      </c>
      <c r="E76" s="267">
        <v>4.5916447120812949</v>
      </c>
      <c r="F76" s="446">
        <v>2657</v>
      </c>
      <c r="G76" s="266">
        <v>113</v>
      </c>
      <c r="H76" s="267">
        <v>4.238559639909977</v>
      </c>
      <c r="I76" s="452">
        <v>2666</v>
      </c>
      <c r="L76" s="37"/>
    </row>
    <row r="77" spans="2:12" s="30" customFormat="1" ht="6" customHeight="1" x14ac:dyDescent="0.25">
      <c r="B77" s="268"/>
      <c r="C77" s="269"/>
      <c r="D77" s="270"/>
      <c r="E77" s="271"/>
      <c r="F77" s="447"/>
      <c r="G77" s="270"/>
      <c r="H77" s="271"/>
      <c r="I77" s="447"/>
      <c r="L77" s="37"/>
    </row>
    <row r="78" spans="2:12" s="30" customFormat="1" ht="12.9" customHeight="1" x14ac:dyDescent="0.25">
      <c r="B78" s="264" t="s">
        <v>89</v>
      </c>
      <c r="C78" s="265">
        <v>10085</v>
      </c>
      <c r="D78" s="266">
        <v>260</v>
      </c>
      <c r="E78" s="267">
        <v>2.6463104325699747</v>
      </c>
      <c r="F78" s="446">
        <v>9825</v>
      </c>
      <c r="G78" s="266">
        <v>217</v>
      </c>
      <c r="H78" s="267">
        <v>2.199027158492096</v>
      </c>
      <c r="I78" s="452">
        <v>9868</v>
      </c>
      <c r="L78" s="37"/>
    </row>
    <row r="79" spans="2:12" s="30" customFormat="1" ht="6" customHeight="1" x14ac:dyDescent="0.25">
      <c r="B79" s="268"/>
      <c r="C79" s="269"/>
      <c r="D79" s="270"/>
      <c r="E79" s="271"/>
      <c r="F79" s="447"/>
      <c r="G79" s="270"/>
      <c r="H79" s="271"/>
      <c r="I79" s="447"/>
      <c r="L79" s="37"/>
    </row>
    <row r="80" spans="2:12" s="30" customFormat="1" ht="12.9" customHeight="1" x14ac:dyDescent="0.25">
      <c r="B80" s="264" t="s">
        <v>90</v>
      </c>
      <c r="C80" s="265">
        <v>3906</v>
      </c>
      <c r="D80" s="266">
        <v>9</v>
      </c>
      <c r="E80" s="267">
        <v>0.23094688221709006</v>
      </c>
      <c r="F80" s="446">
        <v>3897</v>
      </c>
      <c r="G80" s="266">
        <v>-5</v>
      </c>
      <c r="H80" s="267">
        <v>-0.12784454103809767</v>
      </c>
      <c r="I80" s="452">
        <v>3911</v>
      </c>
      <c r="L80" s="37"/>
    </row>
    <row r="81" spans="2:12" s="30" customFormat="1" ht="5.4" customHeight="1" x14ac:dyDescent="0.25">
      <c r="B81" s="268"/>
      <c r="C81" s="269"/>
      <c r="D81" s="270"/>
      <c r="E81" s="271"/>
      <c r="F81" s="447"/>
      <c r="G81" s="270"/>
      <c r="H81" s="271"/>
      <c r="I81" s="447"/>
      <c r="L81" s="37"/>
    </row>
    <row r="82" spans="2:12" s="30" customFormat="1" ht="12.9" customHeight="1" x14ac:dyDescent="0.25">
      <c r="B82" s="264" t="s">
        <v>91</v>
      </c>
      <c r="C82" s="265">
        <v>1507</v>
      </c>
      <c r="D82" s="266">
        <v>4</v>
      </c>
      <c r="E82" s="267">
        <v>0.2661343978709248</v>
      </c>
      <c r="F82" s="446">
        <v>1503</v>
      </c>
      <c r="G82" s="266">
        <v>51</v>
      </c>
      <c r="H82" s="267">
        <v>3.5027472527472527</v>
      </c>
      <c r="I82" s="452">
        <v>1456</v>
      </c>
      <c r="L82" s="37"/>
    </row>
    <row r="83" spans="2:12" s="30" customFormat="1" ht="6" customHeight="1" x14ac:dyDescent="0.25">
      <c r="B83" s="268"/>
      <c r="C83" s="269"/>
      <c r="D83" s="270"/>
      <c r="E83" s="271"/>
      <c r="F83" s="447"/>
      <c r="G83" s="270"/>
      <c r="H83" s="271"/>
      <c r="I83" s="447"/>
      <c r="L83" s="37"/>
    </row>
    <row r="84" spans="2:12" s="30" customFormat="1" ht="12.9" customHeight="1" x14ac:dyDescent="0.25">
      <c r="B84" s="252" t="s">
        <v>92</v>
      </c>
      <c r="C84" s="253">
        <v>794</v>
      </c>
      <c r="D84" s="254">
        <v>12</v>
      </c>
      <c r="E84" s="255">
        <v>1.5345268542199488</v>
      </c>
      <c r="F84" s="443">
        <v>782</v>
      </c>
      <c r="G84" s="254">
        <v>-9</v>
      </c>
      <c r="H84" s="255">
        <v>-1.1207970112079702</v>
      </c>
      <c r="I84" s="449">
        <v>803</v>
      </c>
      <c r="L84" s="37"/>
    </row>
    <row r="85" spans="2:12" s="30" customFormat="1" ht="12.9" customHeight="1" x14ac:dyDescent="0.25">
      <c r="B85" s="256" t="s">
        <v>93</v>
      </c>
      <c r="C85" s="257">
        <v>2929</v>
      </c>
      <c r="D85" s="258">
        <v>-26</v>
      </c>
      <c r="E85" s="259">
        <v>-0.87986463620981381</v>
      </c>
      <c r="F85" s="444">
        <v>2955</v>
      </c>
      <c r="G85" s="258">
        <v>-165</v>
      </c>
      <c r="H85" s="259">
        <v>-5.3329023917259208</v>
      </c>
      <c r="I85" s="450">
        <v>3094</v>
      </c>
      <c r="L85" s="37"/>
    </row>
    <row r="86" spans="2:12" s="30" customFormat="1" ht="12.9" customHeight="1" x14ac:dyDescent="0.25">
      <c r="B86" s="260" t="s">
        <v>94</v>
      </c>
      <c r="C86" s="261">
        <v>1408</v>
      </c>
      <c r="D86" s="262">
        <v>38</v>
      </c>
      <c r="E86" s="263">
        <v>2.7737226277372264</v>
      </c>
      <c r="F86" s="445">
        <v>1370</v>
      </c>
      <c r="G86" s="262">
        <v>94</v>
      </c>
      <c r="H86" s="263">
        <v>7.1537290715372901</v>
      </c>
      <c r="I86" s="451">
        <v>1314</v>
      </c>
      <c r="L86" s="37"/>
    </row>
    <row r="87" spans="2:12" s="30" customFormat="1" ht="12.9" customHeight="1" x14ac:dyDescent="0.25">
      <c r="B87" s="264" t="s">
        <v>95</v>
      </c>
      <c r="C87" s="265">
        <v>5131</v>
      </c>
      <c r="D87" s="266">
        <v>24</v>
      </c>
      <c r="E87" s="267">
        <v>0.46994321519483062</v>
      </c>
      <c r="F87" s="446">
        <v>5107</v>
      </c>
      <c r="G87" s="266">
        <v>-80</v>
      </c>
      <c r="H87" s="267">
        <v>-1.535213970447131</v>
      </c>
      <c r="I87" s="452">
        <v>5211</v>
      </c>
      <c r="L87" s="37"/>
    </row>
    <row r="88" spans="2:12" s="30" customFormat="1" ht="6" customHeight="1" x14ac:dyDescent="0.25">
      <c r="B88" s="268"/>
      <c r="C88" s="269"/>
      <c r="D88" s="270"/>
      <c r="E88" s="271"/>
      <c r="F88" s="447"/>
      <c r="G88" s="270"/>
      <c r="H88" s="271"/>
      <c r="I88" s="447"/>
      <c r="L88" s="37"/>
    </row>
    <row r="89" spans="2:12" s="30" customFormat="1" ht="12.9" customHeight="1" x14ac:dyDescent="0.25">
      <c r="B89" s="264" t="s">
        <v>96</v>
      </c>
      <c r="C89" s="265">
        <v>504</v>
      </c>
      <c r="D89" s="266">
        <v>16</v>
      </c>
      <c r="E89" s="267">
        <v>3.278688524590164</v>
      </c>
      <c r="F89" s="446">
        <v>488</v>
      </c>
      <c r="G89" s="266">
        <v>-12</v>
      </c>
      <c r="H89" s="267">
        <v>-2.3255813953488373</v>
      </c>
      <c r="I89" s="452">
        <v>516</v>
      </c>
      <c r="L89" s="37"/>
    </row>
    <row r="90" spans="2:12" s="30" customFormat="1" ht="6" customHeight="1" x14ac:dyDescent="0.25">
      <c r="B90" s="268"/>
      <c r="C90" s="269"/>
      <c r="D90" s="270"/>
      <c r="E90" s="271"/>
      <c r="F90" s="447"/>
      <c r="G90" s="270"/>
      <c r="H90" s="271"/>
      <c r="I90" s="447"/>
      <c r="L90" s="37"/>
    </row>
    <row r="91" spans="2:12" s="30" customFormat="1" ht="12.9" customHeight="1" x14ac:dyDescent="0.25">
      <c r="B91" s="264" t="s">
        <v>97</v>
      </c>
      <c r="C91" s="265">
        <v>471</v>
      </c>
      <c r="D91" s="266">
        <v>-62</v>
      </c>
      <c r="E91" s="267">
        <v>-11.632270168855536</v>
      </c>
      <c r="F91" s="446">
        <v>533</v>
      </c>
      <c r="G91" s="266">
        <v>-34</v>
      </c>
      <c r="H91" s="267">
        <v>-6.7326732673267333</v>
      </c>
      <c r="I91" s="452">
        <v>505</v>
      </c>
      <c r="L91" s="37"/>
    </row>
    <row r="92" spans="2:12" s="30" customFormat="1" ht="6" customHeight="1" x14ac:dyDescent="0.25">
      <c r="B92" s="268"/>
      <c r="C92" s="269"/>
      <c r="D92" s="270"/>
      <c r="E92" s="271"/>
      <c r="F92" s="447"/>
      <c r="G92" s="270"/>
      <c r="H92" s="271"/>
      <c r="I92" s="447"/>
      <c r="L92" s="37"/>
    </row>
    <row r="93" spans="2:12" s="30" customFormat="1" ht="12.9" customHeight="1" x14ac:dyDescent="0.25">
      <c r="B93" s="264" t="s">
        <v>98</v>
      </c>
      <c r="C93" s="265">
        <v>358</v>
      </c>
      <c r="D93" s="266">
        <v>-32</v>
      </c>
      <c r="E93" s="267">
        <v>-8.2051282051282044</v>
      </c>
      <c r="F93" s="446">
        <v>390</v>
      </c>
      <c r="G93" s="266">
        <v>-46</v>
      </c>
      <c r="H93" s="267">
        <v>-11.386138613861387</v>
      </c>
      <c r="I93" s="452">
        <v>404</v>
      </c>
      <c r="L93" s="37"/>
    </row>
    <row r="94" spans="2:12" s="30" customFormat="1" ht="6" customHeight="1" x14ac:dyDescent="0.25">
      <c r="B94" s="268"/>
      <c r="C94" s="269"/>
      <c r="D94" s="270"/>
      <c r="E94" s="271"/>
      <c r="F94" s="447"/>
      <c r="G94" s="270"/>
      <c r="H94" s="271"/>
      <c r="I94" s="447"/>
      <c r="L94" s="37"/>
    </row>
    <row r="95" spans="2:12" s="30" customFormat="1" ht="14.1" customHeight="1" x14ac:dyDescent="0.25">
      <c r="B95" s="264" t="s">
        <v>99</v>
      </c>
      <c r="C95" s="265">
        <v>95698</v>
      </c>
      <c r="D95" s="266">
        <v>1677</v>
      </c>
      <c r="E95" s="267">
        <v>1.783644079514151</v>
      </c>
      <c r="F95" s="446">
        <v>94021</v>
      </c>
      <c r="G95" s="266">
        <v>-2575</v>
      </c>
      <c r="H95" s="267">
        <v>-2.6202517476824765</v>
      </c>
      <c r="I95" s="452">
        <v>98273</v>
      </c>
      <c r="L95" s="37"/>
    </row>
    <row r="96" spans="2:12" x14ac:dyDescent="0.3">
      <c r="B96" s="66" t="s">
        <v>16</v>
      </c>
    </row>
    <row r="97" spans="2:2" x14ac:dyDescent="0.3">
      <c r="B97" s="274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zoomScaleNormal="130" zoomScaleSheetLayoutView="100" workbookViewId="0">
      <selection activeCell="L8" sqref="L8"/>
    </sheetView>
  </sheetViews>
  <sheetFormatPr baseColWidth="10" defaultColWidth="11.44140625" defaultRowHeight="13.2" x14ac:dyDescent="0.3"/>
  <cols>
    <col min="1" max="1" width="3.109375" style="283" customWidth="1"/>
    <col min="2" max="2" width="23.109375" style="283" customWidth="1"/>
    <col min="3" max="3" width="10.44140625" style="283" customWidth="1"/>
    <col min="4" max="6" width="9.6640625" style="283" customWidth="1"/>
    <col min="7" max="8" width="8.88671875" style="283" customWidth="1"/>
    <col min="9" max="9" width="9.6640625" style="283" customWidth="1"/>
    <col min="10" max="10" width="7.6640625" style="283" customWidth="1"/>
    <col min="11" max="16384" width="11.44140625" style="283"/>
  </cols>
  <sheetData>
    <row r="1" spans="1:13" s="275" customFormat="1" ht="14.4" x14ac:dyDescent="0.35">
      <c r="B1" s="276"/>
    </row>
    <row r="2" spans="1:13" s="275" customFormat="1" ht="14.4" x14ac:dyDescent="0.35">
      <c r="B2" s="276"/>
    </row>
    <row r="3" spans="1:13" s="275" customFormat="1" ht="14.4" x14ac:dyDescent="0.35">
      <c r="B3" s="276"/>
    </row>
    <row r="4" spans="1:13" s="275" customFormat="1" ht="14.4" x14ac:dyDescent="0.35">
      <c r="B4" s="276"/>
    </row>
    <row r="5" spans="1:13" s="275" customFormat="1" ht="18" customHeight="1" x14ac:dyDescent="0.35">
      <c r="B5" s="437" t="str">
        <f>'Pag1'!$B$5</f>
        <v>enero 2026</v>
      </c>
    </row>
    <row r="6" spans="1:13" s="275" customFormat="1" ht="15" customHeight="1" x14ac:dyDescent="0.45">
      <c r="A6" s="277"/>
      <c r="C6" s="278"/>
      <c r="D6" s="278"/>
      <c r="E6" s="278"/>
      <c r="F6" s="278"/>
      <c r="G6" s="278"/>
      <c r="H6" s="278"/>
      <c r="I6" s="278"/>
      <c r="J6" s="278"/>
      <c r="K6" s="279"/>
      <c r="L6" s="280"/>
      <c r="M6" s="280"/>
    </row>
    <row r="7" spans="1:13" ht="16.8" x14ac:dyDescent="0.3">
      <c r="A7" s="281"/>
      <c r="B7" s="282" t="s">
        <v>105</v>
      </c>
      <c r="C7" s="282"/>
      <c r="D7" s="282"/>
      <c r="E7" s="282"/>
      <c r="F7" s="282"/>
      <c r="G7" s="282"/>
      <c r="H7" s="282"/>
      <c r="I7" s="282"/>
      <c r="J7" s="282"/>
      <c r="K7" s="281"/>
    </row>
    <row r="8" spans="1:13" ht="20.399999999999999" x14ac:dyDescent="0.3">
      <c r="A8" s="281"/>
      <c r="B8" s="227" t="s">
        <v>112</v>
      </c>
      <c r="C8" s="284"/>
      <c r="D8" s="284"/>
      <c r="E8" s="284"/>
      <c r="F8" s="284"/>
      <c r="G8" s="284"/>
      <c r="H8" s="284"/>
      <c r="I8" s="284"/>
      <c r="J8" s="284"/>
      <c r="K8" s="281"/>
    </row>
    <row r="9" spans="1:13" ht="6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3" ht="14.1" customHeight="1" x14ac:dyDescent="0.3">
      <c r="A10" s="281"/>
      <c r="B10" s="285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281"/>
    </row>
    <row r="11" spans="1:13" ht="14.1" customHeight="1" x14ac:dyDescent="0.3">
      <c r="A11" s="281"/>
      <c r="B11" s="286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281"/>
    </row>
    <row r="12" spans="1:13" ht="14.1" customHeight="1" x14ac:dyDescent="0.3">
      <c r="A12" s="281"/>
      <c r="B12" s="28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281"/>
    </row>
    <row r="13" spans="1:13" ht="6" customHeight="1" x14ac:dyDescent="0.3">
      <c r="B13" s="288"/>
      <c r="C13" s="289"/>
      <c r="D13" s="289"/>
      <c r="E13" s="289"/>
      <c r="F13" s="453"/>
      <c r="G13" s="289"/>
      <c r="H13" s="289"/>
      <c r="I13" s="453"/>
    </row>
    <row r="14" spans="1:13" s="290" customFormat="1" ht="12.9" customHeight="1" x14ac:dyDescent="0.25">
      <c r="B14" s="291" t="s">
        <v>37</v>
      </c>
      <c r="C14" s="292">
        <v>42526</v>
      </c>
      <c r="D14" s="254">
        <v>182</v>
      </c>
      <c r="E14" s="255">
        <v>0.42981296051388629</v>
      </c>
      <c r="F14" s="454">
        <v>42344</v>
      </c>
      <c r="G14" s="254">
        <v>-4434</v>
      </c>
      <c r="H14" s="255">
        <v>-9.4420783645655888</v>
      </c>
      <c r="I14" s="459">
        <v>46960</v>
      </c>
    </row>
    <row r="15" spans="1:13" s="290" customFormat="1" ht="12.9" customHeight="1" x14ac:dyDescent="0.25">
      <c r="B15" s="293" t="s">
        <v>38</v>
      </c>
      <c r="C15" s="294">
        <v>112551</v>
      </c>
      <c r="D15" s="258">
        <v>1145</v>
      </c>
      <c r="E15" s="259">
        <v>1.0277722923361399</v>
      </c>
      <c r="F15" s="455">
        <v>111406</v>
      </c>
      <c r="G15" s="258">
        <v>-10452</v>
      </c>
      <c r="H15" s="259">
        <v>-8.4973537230799234</v>
      </c>
      <c r="I15" s="460">
        <v>123003</v>
      </c>
    </row>
    <row r="16" spans="1:13" s="290" customFormat="1" ht="12.9" customHeight="1" x14ac:dyDescent="0.25">
      <c r="B16" s="293" t="s">
        <v>39</v>
      </c>
      <c r="C16" s="294">
        <v>50026</v>
      </c>
      <c r="D16" s="258">
        <v>958</v>
      </c>
      <c r="E16" s="259">
        <v>1.9523925980272274</v>
      </c>
      <c r="F16" s="455">
        <v>49068</v>
      </c>
      <c r="G16" s="258">
        <v>-5439</v>
      </c>
      <c r="H16" s="259">
        <v>-9.8061840800504818</v>
      </c>
      <c r="I16" s="460">
        <v>55465</v>
      </c>
    </row>
    <row r="17" spans="2:9" s="290" customFormat="1" ht="12.9" customHeight="1" x14ac:dyDescent="0.25">
      <c r="B17" s="293" t="s">
        <v>40</v>
      </c>
      <c r="C17" s="294">
        <v>66769</v>
      </c>
      <c r="D17" s="258">
        <v>1331</v>
      </c>
      <c r="E17" s="259">
        <v>2.0339863687765516</v>
      </c>
      <c r="F17" s="455">
        <v>65438</v>
      </c>
      <c r="G17" s="258">
        <v>-5238</v>
      </c>
      <c r="H17" s="259">
        <v>-7.2742927770911168</v>
      </c>
      <c r="I17" s="460">
        <v>72007</v>
      </c>
    </row>
    <row r="18" spans="2:9" s="290" customFormat="1" ht="12.9" customHeight="1" x14ac:dyDescent="0.25">
      <c r="B18" s="293" t="s">
        <v>41</v>
      </c>
      <c r="C18" s="294">
        <v>30684</v>
      </c>
      <c r="D18" s="258">
        <v>294</v>
      </c>
      <c r="E18" s="259">
        <v>0.96742349457058252</v>
      </c>
      <c r="F18" s="455">
        <v>30390</v>
      </c>
      <c r="G18" s="258">
        <v>-3372</v>
      </c>
      <c r="H18" s="259">
        <v>-9.9013389711064139</v>
      </c>
      <c r="I18" s="460">
        <v>34056</v>
      </c>
    </row>
    <row r="19" spans="2:9" s="290" customFormat="1" ht="12.9" customHeight="1" x14ac:dyDescent="0.25">
      <c r="B19" s="293" t="s">
        <v>42</v>
      </c>
      <c r="C19" s="294">
        <v>33232</v>
      </c>
      <c r="D19" s="258">
        <v>706</v>
      </c>
      <c r="E19" s="259">
        <v>2.1705712353194366</v>
      </c>
      <c r="F19" s="455">
        <v>32526</v>
      </c>
      <c r="G19" s="258">
        <v>-3481</v>
      </c>
      <c r="H19" s="259">
        <v>-9.4816549995914254</v>
      </c>
      <c r="I19" s="460">
        <v>36713</v>
      </c>
    </row>
    <row r="20" spans="2:9" s="290" customFormat="1" ht="12.9" customHeight="1" x14ac:dyDescent="0.25">
      <c r="B20" s="293" t="s">
        <v>43</v>
      </c>
      <c r="C20" s="294">
        <v>110925</v>
      </c>
      <c r="D20" s="258">
        <v>1050</v>
      </c>
      <c r="E20" s="259">
        <v>0.95563139931740604</v>
      </c>
      <c r="F20" s="455">
        <v>109875</v>
      </c>
      <c r="G20" s="258">
        <v>-10561</v>
      </c>
      <c r="H20" s="259">
        <v>-8.6931827535683119</v>
      </c>
      <c r="I20" s="460">
        <v>121486</v>
      </c>
    </row>
    <row r="21" spans="2:9" s="290" customFormat="1" ht="12.9" customHeight="1" x14ac:dyDescent="0.25">
      <c r="B21" s="295" t="s">
        <v>44</v>
      </c>
      <c r="C21" s="296">
        <v>144390</v>
      </c>
      <c r="D21" s="262">
        <v>2380</v>
      </c>
      <c r="E21" s="263">
        <v>1.6759383142032249</v>
      </c>
      <c r="F21" s="456">
        <v>142010</v>
      </c>
      <c r="G21" s="262">
        <v>-12662</v>
      </c>
      <c r="H21" s="263">
        <v>-8.0622978376588641</v>
      </c>
      <c r="I21" s="461">
        <v>157052</v>
      </c>
    </row>
    <row r="22" spans="2:9" s="290" customFormat="1" ht="12.9" customHeight="1" x14ac:dyDescent="0.25">
      <c r="B22" s="297" t="s">
        <v>45</v>
      </c>
      <c r="C22" s="298">
        <v>591103</v>
      </c>
      <c r="D22" s="266">
        <v>8046</v>
      </c>
      <c r="E22" s="267">
        <v>1.3799679962679465</v>
      </c>
      <c r="F22" s="457">
        <v>583057</v>
      </c>
      <c r="G22" s="266">
        <v>-55639</v>
      </c>
      <c r="H22" s="267">
        <v>-8.6029668708696825</v>
      </c>
      <c r="I22" s="462">
        <v>646742</v>
      </c>
    </row>
    <row r="23" spans="2:9" s="290" customFormat="1" ht="6" customHeight="1" x14ac:dyDescent="0.25">
      <c r="B23" s="299"/>
      <c r="C23" s="300"/>
      <c r="D23" s="270"/>
      <c r="E23" s="271"/>
      <c r="F23" s="458"/>
      <c r="G23" s="270"/>
      <c r="H23" s="271"/>
      <c r="I23" s="458"/>
    </row>
    <row r="24" spans="2:9" s="290" customFormat="1" ht="12.9" customHeight="1" x14ac:dyDescent="0.25">
      <c r="B24" s="291" t="s">
        <v>46</v>
      </c>
      <c r="C24" s="292">
        <v>6625</v>
      </c>
      <c r="D24" s="254">
        <v>266</v>
      </c>
      <c r="E24" s="255">
        <v>4.1830476490014155</v>
      </c>
      <c r="F24" s="454">
        <v>6359</v>
      </c>
      <c r="G24" s="254">
        <v>-536</v>
      </c>
      <c r="H24" s="255">
        <v>-7.4849881301494214</v>
      </c>
      <c r="I24" s="459">
        <v>7161</v>
      </c>
    </row>
    <row r="25" spans="2:9" s="290" customFormat="1" ht="12.9" customHeight="1" x14ac:dyDescent="0.25">
      <c r="B25" s="293" t="s">
        <v>47</v>
      </c>
      <c r="C25" s="294">
        <v>4244</v>
      </c>
      <c r="D25" s="258">
        <v>90</v>
      </c>
      <c r="E25" s="259">
        <v>2.1665864227250844</v>
      </c>
      <c r="F25" s="455">
        <v>4154</v>
      </c>
      <c r="G25" s="258">
        <v>-448</v>
      </c>
      <c r="H25" s="259">
        <v>-9.5481670929241265</v>
      </c>
      <c r="I25" s="460">
        <v>4692</v>
      </c>
    </row>
    <row r="26" spans="2:9" s="290" customFormat="1" ht="12.9" customHeight="1" x14ac:dyDescent="0.25">
      <c r="B26" s="295" t="s">
        <v>48</v>
      </c>
      <c r="C26" s="296">
        <v>38726</v>
      </c>
      <c r="D26" s="262">
        <v>785</v>
      </c>
      <c r="E26" s="263">
        <v>2.0690018713265332</v>
      </c>
      <c r="F26" s="456">
        <v>37941</v>
      </c>
      <c r="G26" s="262">
        <v>-2149</v>
      </c>
      <c r="H26" s="263">
        <v>-5.2574923547400614</v>
      </c>
      <c r="I26" s="461">
        <v>40875</v>
      </c>
    </row>
    <row r="27" spans="2:9" s="290" customFormat="1" ht="12.9" customHeight="1" x14ac:dyDescent="0.25">
      <c r="B27" s="297" t="s">
        <v>49</v>
      </c>
      <c r="C27" s="298">
        <v>49595</v>
      </c>
      <c r="D27" s="266">
        <v>1141</v>
      </c>
      <c r="E27" s="267">
        <v>2.3548107483386307</v>
      </c>
      <c r="F27" s="457">
        <v>48454</v>
      </c>
      <c r="G27" s="266">
        <v>-3133</v>
      </c>
      <c r="H27" s="267">
        <v>-5.9418145956607491</v>
      </c>
      <c r="I27" s="462">
        <v>52728</v>
      </c>
    </row>
    <row r="28" spans="2:9" s="290" customFormat="1" ht="6" customHeight="1" x14ac:dyDescent="0.25">
      <c r="B28" s="299"/>
      <c r="C28" s="300"/>
      <c r="D28" s="270"/>
      <c r="E28" s="271"/>
      <c r="F28" s="458"/>
      <c r="G28" s="270"/>
      <c r="H28" s="271"/>
      <c r="I28" s="458"/>
    </row>
    <row r="29" spans="2:9" s="290" customFormat="1" ht="12.9" customHeight="1" x14ac:dyDescent="0.25">
      <c r="B29" s="297" t="s">
        <v>50</v>
      </c>
      <c r="C29" s="298">
        <v>52843</v>
      </c>
      <c r="D29" s="266">
        <v>1646</v>
      </c>
      <c r="E29" s="267">
        <v>3.2150321307889134</v>
      </c>
      <c r="F29" s="457">
        <v>51197</v>
      </c>
      <c r="G29" s="272">
        <v>-2525</v>
      </c>
      <c r="H29" s="267">
        <v>-4.5603958965467424</v>
      </c>
      <c r="I29" s="462">
        <v>55368</v>
      </c>
    </row>
    <row r="30" spans="2:9" s="290" customFormat="1" ht="6" customHeight="1" x14ac:dyDescent="0.25">
      <c r="B30" s="299"/>
      <c r="C30" s="300"/>
      <c r="D30" s="270"/>
      <c r="E30" s="271"/>
      <c r="F30" s="458"/>
      <c r="G30" s="270"/>
      <c r="H30" s="271"/>
      <c r="I30" s="458"/>
    </row>
    <row r="31" spans="2:9" s="290" customFormat="1" ht="12.9" customHeight="1" x14ac:dyDescent="0.25">
      <c r="B31" s="297" t="s">
        <v>51</v>
      </c>
      <c r="C31" s="298">
        <v>28045</v>
      </c>
      <c r="D31" s="266">
        <v>-1260</v>
      </c>
      <c r="E31" s="267">
        <v>-4.2996075754990617</v>
      </c>
      <c r="F31" s="457">
        <v>29305</v>
      </c>
      <c r="G31" s="272">
        <v>-1515</v>
      </c>
      <c r="H31" s="267">
        <v>-5.1251691474966172</v>
      </c>
      <c r="I31" s="462">
        <v>29560</v>
      </c>
    </row>
    <row r="32" spans="2:9" s="290" customFormat="1" ht="6" customHeight="1" x14ac:dyDescent="0.25">
      <c r="B32" s="299"/>
      <c r="C32" s="300"/>
      <c r="D32" s="270"/>
      <c r="E32" s="271"/>
      <c r="F32" s="458"/>
      <c r="G32" s="270"/>
      <c r="H32" s="271"/>
      <c r="I32" s="458"/>
    </row>
    <row r="33" spans="2:9" s="290" customFormat="1" ht="12.9" customHeight="1" x14ac:dyDescent="0.25">
      <c r="B33" s="291" t="s">
        <v>52</v>
      </c>
      <c r="C33" s="292">
        <v>75673</v>
      </c>
      <c r="D33" s="254">
        <v>11</v>
      </c>
      <c r="E33" s="255">
        <v>1.4538341571726891E-2</v>
      </c>
      <c r="F33" s="454">
        <v>75662</v>
      </c>
      <c r="G33" s="254">
        <v>-5304</v>
      </c>
      <c r="H33" s="255">
        <v>-6.5500080269706213</v>
      </c>
      <c r="I33" s="459">
        <v>80977</v>
      </c>
    </row>
    <row r="34" spans="2:9" s="290" customFormat="1" ht="12.9" customHeight="1" x14ac:dyDescent="0.25">
      <c r="B34" s="301" t="s">
        <v>53</v>
      </c>
      <c r="C34" s="296">
        <v>70733</v>
      </c>
      <c r="D34" s="262">
        <v>102</v>
      </c>
      <c r="E34" s="263">
        <v>0.14441251008763856</v>
      </c>
      <c r="F34" s="456">
        <v>70631</v>
      </c>
      <c r="G34" s="262">
        <v>-4813</v>
      </c>
      <c r="H34" s="263">
        <v>-6.3709527969713813</v>
      </c>
      <c r="I34" s="461">
        <v>75546</v>
      </c>
    </row>
    <row r="35" spans="2:9" s="290" customFormat="1" ht="12.9" customHeight="1" x14ac:dyDescent="0.25">
      <c r="B35" s="297" t="s">
        <v>54</v>
      </c>
      <c r="C35" s="298">
        <v>146406</v>
      </c>
      <c r="D35" s="266">
        <v>113</v>
      </c>
      <c r="E35" s="267">
        <v>7.724224672404012E-2</v>
      </c>
      <c r="F35" s="457">
        <v>146293</v>
      </c>
      <c r="G35" s="266">
        <v>-10117</v>
      </c>
      <c r="H35" s="267">
        <v>-6.4635868211061638</v>
      </c>
      <c r="I35" s="462">
        <v>156523</v>
      </c>
    </row>
    <row r="36" spans="2:9" s="290" customFormat="1" ht="6" customHeight="1" x14ac:dyDescent="0.25">
      <c r="B36" s="299"/>
      <c r="C36" s="300"/>
      <c r="D36" s="270"/>
      <c r="E36" s="271"/>
      <c r="F36" s="458"/>
      <c r="G36" s="270"/>
      <c r="H36" s="271"/>
      <c r="I36" s="458"/>
    </row>
    <row r="37" spans="2:9" s="290" customFormat="1" ht="12.9" customHeight="1" x14ac:dyDescent="0.25">
      <c r="B37" s="297" t="s">
        <v>55</v>
      </c>
      <c r="C37" s="298">
        <v>29012</v>
      </c>
      <c r="D37" s="266">
        <v>1114</v>
      </c>
      <c r="E37" s="267">
        <v>3.993117786221235</v>
      </c>
      <c r="F37" s="457">
        <v>27898</v>
      </c>
      <c r="G37" s="266">
        <v>-1227</v>
      </c>
      <c r="H37" s="267">
        <v>-4.0576738648764845</v>
      </c>
      <c r="I37" s="462">
        <v>30239</v>
      </c>
    </row>
    <row r="38" spans="2:9" s="290" customFormat="1" ht="6" customHeight="1" x14ac:dyDescent="0.25">
      <c r="B38" s="299"/>
      <c r="C38" s="300"/>
      <c r="D38" s="270"/>
      <c r="E38" s="271"/>
      <c r="F38" s="458"/>
      <c r="G38" s="270"/>
      <c r="H38" s="271"/>
      <c r="I38" s="458"/>
    </row>
    <row r="39" spans="2:9" s="290" customFormat="1" ht="12.9" customHeight="1" x14ac:dyDescent="0.25">
      <c r="B39" s="291" t="s">
        <v>56</v>
      </c>
      <c r="C39" s="292">
        <v>21468</v>
      </c>
      <c r="D39" s="254">
        <v>447</v>
      </c>
      <c r="E39" s="255">
        <v>2.1264449835878407</v>
      </c>
      <c r="F39" s="454">
        <v>21021</v>
      </c>
      <c r="G39" s="254">
        <v>-2706</v>
      </c>
      <c r="H39" s="255">
        <v>-11.193844626458178</v>
      </c>
      <c r="I39" s="459">
        <v>24174</v>
      </c>
    </row>
    <row r="40" spans="2:9" s="290" customFormat="1" ht="12.9" customHeight="1" x14ac:dyDescent="0.25">
      <c r="B40" s="293" t="s">
        <v>57</v>
      </c>
      <c r="C40" s="294">
        <v>31610</v>
      </c>
      <c r="D40" s="258">
        <v>660</v>
      </c>
      <c r="E40" s="259">
        <v>2.1324717285945072</v>
      </c>
      <c r="F40" s="455">
        <v>30950</v>
      </c>
      <c r="G40" s="258">
        <v>-3072</v>
      </c>
      <c r="H40" s="259">
        <v>-8.8576206677815588</v>
      </c>
      <c r="I40" s="460">
        <v>34682</v>
      </c>
    </row>
    <row r="41" spans="2:9" s="290" customFormat="1" ht="12.9" customHeight="1" x14ac:dyDescent="0.25">
      <c r="B41" s="293" t="s">
        <v>58</v>
      </c>
      <c r="C41" s="294">
        <v>9254</v>
      </c>
      <c r="D41" s="258">
        <v>252</v>
      </c>
      <c r="E41" s="259">
        <v>2.7993779160186625</v>
      </c>
      <c r="F41" s="455">
        <v>9002</v>
      </c>
      <c r="G41" s="258">
        <v>-658</v>
      </c>
      <c r="H41" s="259">
        <v>-6.638418079096045</v>
      </c>
      <c r="I41" s="460">
        <v>9912</v>
      </c>
    </row>
    <row r="42" spans="2:9" s="290" customFormat="1" ht="12.9" customHeight="1" x14ac:dyDescent="0.25">
      <c r="B42" s="293" t="s">
        <v>59</v>
      </c>
      <c r="C42" s="294">
        <v>12411</v>
      </c>
      <c r="D42" s="258">
        <v>385</v>
      </c>
      <c r="E42" s="259">
        <v>3.2013969732246803</v>
      </c>
      <c r="F42" s="455">
        <v>12026</v>
      </c>
      <c r="G42" s="258">
        <v>-737</v>
      </c>
      <c r="H42" s="259">
        <v>-5.6054152722847581</v>
      </c>
      <c r="I42" s="460">
        <v>13148</v>
      </c>
    </row>
    <row r="43" spans="2:9" s="290" customFormat="1" ht="12.9" customHeight="1" x14ac:dyDescent="0.25">
      <c r="B43" s="295" t="s">
        <v>60</v>
      </c>
      <c r="C43" s="296">
        <v>44780</v>
      </c>
      <c r="D43" s="262">
        <v>971</v>
      </c>
      <c r="E43" s="263">
        <v>2.2164395443858567</v>
      </c>
      <c r="F43" s="456">
        <v>43809</v>
      </c>
      <c r="G43" s="262">
        <v>-3665</v>
      </c>
      <c r="H43" s="263">
        <v>-7.5652802146764371</v>
      </c>
      <c r="I43" s="461">
        <v>48445</v>
      </c>
    </row>
    <row r="44" spans="2:9" s="290" customFormat="1" ht="12.9" customHeight="1" x14ac:dyDescent="0.25">
      <c r="B44" s="297" t="s">
        <v>61</v>
      </c>
      <c r="C44" s="298">
        <v>119523</v>
      </c>
      <c r="D44" s="266">
        <v>2715</v>
      </c>
      <c r="E44" s="267">
        <v>2.3243271008835014</v>
      </c>
      <c r="F44" s="457">
        <v>116808</v>
      </c>
      <c r="G44" s="266">
        <v>-10838</v>
      </c>
      <c r="H44" s="267">
        <v>-8.3138361933400322</v>
      </c>
      <c r="I44" s="462">
        <v>130361</v>
      </c>
    </row>
    <row r="45" spans="2:9" s="290" customFormat="1" ht="6" customHeight="1" x14ac:dyDescent="0.25">
      <c r="B45" s="299"/>
      <c r="C45" s="300"/>
      <c r="D45" s="270"/>
      <c r="E45" s="271"/>
      <c r="F45" s="458"/>
      <c r="G45" s="270"/>
      <c r="H45" s="271"/>
      <c r="I45" s="458"/>
    </row>
    <row r="46" spans="2:9" s="290" customFormat="1" ht="12.9" customHeight="1" x14ac:dyDescent="0.25">
      <c r="B46" s="291" t="s">
        <v>62</v>
      </c>
      <c r="C46" s="292">
        <v>8279</v>
      </c>
      <c r="D46" s="254">
        <v>96</v>
      </c>
      <c r="E46" s="255">
        <v>1.1731638763289747</v>
      </c>
      <c r="F46" s="454">
        <v>8183</v>
      </c>
      <c r="G46" s="254">
        <v>-650</v>
      </c>
      <c r="H46" s="255">
        <v>-7.2796505767723145</v>
      </c>
      <c r="I46" s="459">
        <v>8929</v>
      </c>
    </row>
    <row r="47" spans="2:9" s="290" customFormat="1" ht="12.9" customHeight="1" x14ac:dyDescent="0.25">
      <c r="B47" s="293" t="s">
        <v>63</v>
      </c>
      <c r="C47" s="294">
        <v>13728</v>
      </c>
      <c r="D47" s="258">
        <v>275</v>
      </c>
      <c r="E47" s="259">
        <v>2.0441537203597711</v>
      </c>
      <c r="F47" s="455">
        <v>13453</v>
      </c>
      <c r="G47" s="258">
        <v>-639</v>
      </c>
      <c r="H47" s="259">
        <v>-4.4476926289413239</v>
      </c>
      <c r="I47" s="460">
        <v>14367</v>
      </c>
    </row>
    <row r="48" spans="2:9" s="290" customFormat="1" ht="12.9" customHeight="1" x14ac:dyDescent="0.25">
      <c r="B48" s="293" t="s">
        <v>64</v>
      </c>
      <c r="C48" s="294">
        <v>21207</v>
      </c>
      <c r="D48" s="258">
        <v>518</v>
      </c>
      <c r="E48" s="259">
        <v>2.5037459519551453</v>
      </c>
      <c r="F48" s="455">
        <v>20689</v>
      </c>
      <c r="G48" s="258">
        <v>-1388</v>
      </c>
      <c r="H48" s="259">
        <v>-6.1429519805266652</v>
      </c>
      <c r="I48" s="460">
        <v>22595</v>
      </c>
    </row>
    <row r="49" spans="2:9" s="290" customFormat="1" ht="12.9" customHeight="1" x14ac:dyDescent="0.25">
      <c r="B49" s="293" t="s">
        <v>65</v>
      </c>
      <c r="C49" s="294">
        <v>6383</v>
      </c>
      <c r="D49" s="258">
        <v>106</v>
      </c>
      <c r="E49" s="259">
        <v>1.6887047952843717</v>
      </c>
      <c r="F49" s="455">
        <v>6277</v>
      </c>
      <c r="G49" s="258">
        <v>-165</v>
      </c>
      <c r="H49" s="259">
        <v>-2.5198533903481977</v>
      </c>
      <c r="I49" s="460">
        <v>6548</v>
      </c>
    </row>
    <row r="50" spans="2:9" s="290" customFormat="1" ht="12.9" customHeight="1" x14ac:dyDescent="0.25">
      <c r="B50" s="293" t="s">
        <v>66</v>
      </c>
      <c r="C50" s="294">
        <v>16675</v>
      </c>
      <c r="D50" s="258">
        <v>516</v>
      </c>
      <c r="E50" s="259">
        <v>3.1932669100810696</v>
      </c>
      <c r="F50" s="455">
        <v>16159</v>
      </c>
      <c r="G50" s="258">
        <v>-1356</v>
      </c>
      <c r="H50" s="259">
        <v>-7.5203815650823582</v>
      </c>
      <c r="I50" s="460">
        <v>18031</v>
      </c>
    </row>
    <row r="51" spans="2:9" s="290" customFormat="1" ht="12.9" customHeight="1" x14ac:dyDescent="0.25">
      <c r="B51" s="293" t="s">
        <v>67</v>
      </c>
      <c r="C51" s="294">
        <v>4834</v>
      </c>
      <c r="D51" s="258">
        <v>57</v>
      </c>
      <c r="E51" s="259">
        <v>1.193217500523341</v>
      </c>
      <c r="F51" s="455">
        <v>4777</v>
      </c>
      <c r="G51" s="258">
        <v>-181</v>
      </c>
      <c r="H51" s="259">
        <v>-3.6091724825523435</v>
      </c>
      <c r="I51" s="460">
        <v>5015</v>
      </c>
    </row>
    <row r="52" spans="2:9" s="290" customFormat="1" ht="12.9" customHeight="1" x14ac:dyDescent="0.25">
      <c r="B52" s="293" t="s">
        <v>68</v>
      </c>
      <c r="C52" s="294">
        <v>2667</v>
      </c>
      <c r="D52" s="258">
        <v>39</v>
      </c>
      <c r="E52" s="259">
        <v>1.4840182648401825</v>
      </c>
      <c r="F52" s="455">
        <v>2628</v>
      </c>
      <c r="G52" s="258">
        <v>-168</v>
      </c>
      <c r="H52" s="259">
        <v>-5.9259259259259265</v>
      </c>
      <c r="I52" s="460">
        <v>2835</v>
      </c>
    </row>
    <row r="53" spans="2:9" s="290" customFormat="1" ht="12.9" customHeight="1" x14ac:dyDescent="0.25">
      <c r="B53" s="293" t="s">
        <v>69</v>
      </c>
      <c r="C53" s="294">
        <v>21756</v>
      </c>
      <c r="D53" s="258">
        <v>128</v>
      </c>
      <c r="E53" s="259">
        <v>0.59182541150360646</v>
      </c>
      <c r="F53" s="455">
        <v>21628</v>
      </c>
      <c r="G53" s="258">
        <v>-1105</v>
      </c>
      <c r="H53" s="259">
        <v>-4.8335593368619048</v>
      </c>
      <c r="I53" s="460">
        <v>22861</v>
      </c>
    </row>
    <row r="54" spans="2:9" s="290" customFormat="1" ht="12.9" customHeight="1" x14ac:dyDescent="0.25">
      <c r="B54" s="295" t="s">
        <v>70</v>
      </c>
      <c r="C54" s="296">
        <v>8447</v>
      </c>
      <c r="D54" s="262">
        <v>236</v>
      </c>
      <c r="E54" s="263">
        <v>2.8741931555230789</v>
      </c>
      <c r="F54" s="456">
        <v>8211</v>
      </c>
      <c r="G54" s="262">
        <v>-550</v>
      </c>
      <c r="H54" s="263">
        <v>-6.1131488273869063</v>
      </c>
      <c r="I54" s="461">
        <v>8997</v>
      </c>
    </row>
    <row r="55" spans="2:9" s="290" customFormat="1" ht="12.9" customHeight="1" x14ac:dyDescent="0.25">
      <c r="B55" s="297" t="s">
        <v>71</v>
      </c>
      <c r="C55" s="298">
        <v>103976</v>
      </c>
      <c r="D55" s="266">
        <v>1971</v>
      </c>
      <c r="E55" s="267">
        <v>1.9322582226361451</v>
      </c>
      <c r="F55" s="457">
        <v>102005</v>
      </c>
      <c r="G55" s="266">
        <v>-6202</v>
      </c>
      <c r="H55" s="267">
        <v>-5.6290729546733465</v>
      </c>
      <c r="I55" s="462">
        <v>110178</v>
      </c>
    </row>
    <row r="56" spans="2:9" s="290" customFormat="1" ht="6" customHeight="1" x14ac:dyDescent="0.25">
      <c r="B56" s="299"/>
      <c r="C56" s="300"/>
      <c r="D56" s="270"/>
      <c r="E56" s="271"/>
      <c r="F56" s="458"/>
      <c r="G56" s="270"/>
      <c r="H56" s="271"/>
      <c r="I56" s="458"/>
    </row>
    <row r="57" spans="2:9" s="290" customFormat="1" ht="12.9" customHeight="1" x14ac:dyDescent="0.25">
      <c r="B57" s="291" t="s">
        <v>72</v>
      </c>
      <c r="C57" s="292">
        <v>241619</v>
      </c>
      <c r="D57" s="254">
        <v>1106</v>
      </c>
      <c r="E57" s="255">
        <v>0.4598504030967141</v>
      </c>
      <c r="F57" s="454">
        <v>240513</v>
      </c>
      <c r="G57" s="254">
        <v>-7860</v>
      </c>
      <c r="H57" s="255">
        <v>-3.1505657790836104</v>
      </c>
      <c r="I57" s="459">
        <v>249479</v>
      </c>
    </row>
    <row r="58" spans="2:9" s="290" customFormat="1" ht="12.9" customHeight="1" x14ac:dyDescent="0.25">
      <c r="B58" s="293" t="s">
        <v>73</v>
      </c>
      <c r="C58" s="294">
        <v>28850</v>
      </c>
      <c r="D58" s="258">
        <v>326</v>
      </c>
      <c r="E58" s="259">
        <v>1.1428972093675502</v>
      </c>
      <c r="F58" s="455">
        <v>28524</v>
      </c>
      <c r="G58" s="258">
        <v>-1541</v>
      </c>
      <c r="H58" s="259">
        <v>-5.0705801059524198</v>
      </c>
      <c r="I58" s="460">
        <v>30391</v>
      </c>
    </row>
    <row r="59" spans="2:9" s="290" customFormat="1" ht="12.9" customHeight="1" x14ac:dyDescent="0.25">
      <c r="B59" s="293" t="s">
        <v>74</v>
      </c>
      <c r="C59" s="294">
        <v>15864</v>
      </c>
      <c r="D59" s="258">
        <v>75</v>
      </c>
      <c r="E59" s="259">
        <v>0.47501425042751283</v>
      </c>
      <c r="F59" s="455">
        <v>15789</v>
      </c>
      <c r="G59" s="258">
        <v>-768</v>
      </c>
      <c r="H59" s="259">
        <v>-4.6176046176046173</v>
      </c>
      <c r="I59" s="460">
        <v>16632</v>
      </c>
    </row>
    <row r="60" spans="2:9" s="290" customFormat="1" ht="12.9" customHeight="1" x14ac:dyDescent="0.25">
      <c r="B60" s="295" t="s">
        <v>75</v>
      </c>
      <c r="C60" s="296">
        <v>38881</v>
      </c>
      <c r="D60" s="262">
        <v>471</v>
      </c>
      <c r="E60" s="263">
        <v>1.2262431658422286</v>
      </c>
      <c r="F60" s="456">
        <v>38410</v>
      </c>
      <c r="G60" s="262">
        <v>-1256</v>
      </c>
      <c r="H60" s="263">
        <v>-3.1292822084361065</v>
      </c>
      <c r="I60" s="461">
        <v>40137</v>
      </c>
    </row>
    <row r="61" spans="2:9" s="290" customFormat="1" ht="12.9" customHeight="1" x14ac:dyDescent="0.25">
      <c r="B61" s="297" t="s">
        <v>76</v>
      </c>
      <c r="C61" s="298">
        <v>325214</v>
      </c>
      <c r="D61" s="266">
        <v>1978</v>
      </c>
      <c r="E61" s="267">
        <v>0.61193678921902273</v>
      </c>
      <c r="F61" s="457">
        <v>323236</v>
      </c>
      <c r="G61" s="266">
        <v>-11425</v>
      </c>
      <c r="H61" s="267">
        <v>-3.3938432564260235</v>
      </c>
      <c r="I61" s="462">
        <v>336639</v>
      </c>
    </row>
    <row r="62" spans="2:9" s="290" customFormat="1" ht="6" customHeight="1" x14ac:dyDescent="0.25">
      <c r="B62" s="299"/>
      <c r="C62" s="300"/>
      <c r="D62" s="270"/>
      <c r="E62" s="271"/>
      <c r="F62" s="458"/>
      <c r="G62" s="270"/>
      <c r="H62" s="271"/>
      <c r="I62" s="458"/>
    </row>
    <row r="63" spans="2:9" s="290" customFormat="1" ht="12.9" customHeight="1" x14ac:dyDescent="0.25">
      <c r="B63" s="291" t="s">
        <v>77</v>
      </c>
      <c r="C63" s="292">
        <v>118954</v>
      </c>
      <c r="D63" s="254">
        <v>112</v>
      </c>
      <c r="E63" s="255">
        <v>9.4242776122919508E-2</v>
      </c>
      <c r="F63" s="454">
        <v>118842</v>
      </c>
      <c r="G63" s="254">
        <v>-9158</v>
      </c>
      <c r="H63" s="255">
        <v>-7.1484326214562257</v>
      </c>
      <c r="I63" s="459">
        <v>128112</v>
      </c>
    </row>
    <row r="64" spans="2:9" s="290" customFormat="1" ht="12.9" customHeight="1" x14ac:dyDescent="0.25">
      <c r="B64" s="293" t="s">
        <v>78</v>
      </c>
      <c r="C64" s="294">
        <v>31682</v>
      </c>
      <c r="D64" s="258">
        <v>306</v>
      </c>
      <c r="E64" s="259">
        <v>0.9752677205507394</v>
      </c>
      <c r="F64" s="455">
        <v>31376</v>
      </c>
      <c r="G64" s="258">
        <v>-2618</v>
      </c>
      <c r="H64" s="259">
        <v>-7.6326530612244898</v>
      </c>
      <c r="I64" s="460">
        <v>34300</v>
      </c>
    </row>
    <row r="65" spans="2:9" s="290" customFormat="1" ht="12.9" customHeight="1" x14ac:dyDescent="0.25">
      <c r="B65" s="295" t="s">
        <v>79</v>
      </c>
      <c r="C65" s="296">
        <v>141095</v>
      </c>
      <c r="D65" s="262">
        <v>1370</v>
      </c>
      <c r="E65" s="263">
        <v>0.98049740561817855</v>
      </c>
      <c r="F65" s="456">
        <v>139725</v>
      </c>
      <c r="G65" s="262">
        <v>-15074</v>
      </c>
      <c r="H65" s="263">
        <v>-9.6523637853863455</v>
      </c>
      <c r="I65" s="461">
        <v>156169</v>
      </c>
    </row>
    <row r="66" spans="2:9" s="290" customFormat="1" ht="12.9" customHeight="1" x14ac:dyDescent="0.25">
      <c r="B66" s="297" t="s">
        <v>80</v>
      </c>
      <c r="C66" s="298">
        <v>291731</v>
      </c>
      <c r="D66" s="266">
        <v>1788</v>
      </c>
      <c r="E66" s="267">
        <v>0.61667293226599706</v>
      </c>
      <c r="F66" s="457">
        <v>289943</v>
      </c>
      <c r="G66" s="266">
        <v>-26850</v>
      </c>
      <c r="H66" s="267">
        <v>-8.4279979032020123</v>
      </c>
      <c r="I66" s="462">
        <v>318581</v>
      </c>
    </row>
    <row r="67" spans="2:9" s="290" customFormat="1" ht="6" customHeight="1" x14ac:dyDescent="0.25">
      <c r="B67" s="299"/>
      <c r="C67" s="300"/>
      <c r="D67" s="270"/>
      <c r="E67" s="271"/>
      <c r="F67" s="458"/>
      <c r="G67" s="270"/>
      <c r="H67" s="271"/>
      <c r="I67" s="458"/>
    </row>
    <row r="68" spans="2:9" s="290" customFormat="1" ht="12.9" customHeight="1" x14ac:dyDescent="0.25">
      <c r="B68" s="291" t="s">
        <v>81</v>
      </c>
      <c r="C68" s="292">
        <v>43203</v>
      </c>
      <c r="D68" s="254">
        <v>1166</v>
      </c>
      <c r="E68" s="255">
        <v>2.7737469372219712</v>
      </c>
      <c r="F68" s="454">
        <v>42037</v>
      </c>
      <c r="G68" s="254">
        <v>-4290</v>
      </c>
      <c r="H68" s="255">
        <v>-9.0329101130692937</v>
      </c>
      <c r="I68" s="459">
        <v>47493</v>
      </c>
    </row>
    <row r="69" spans="2:9" s="290" customFormat="1" ht="12.9" customHeight="1" x14ac:dyDescent="0.25">
      <c r="B69" s="295" t="s">
        <v>82</v>
      </c>
      <c r="C69" s="296">
        <v>23107</v>
      </c>
      <c r="D69" s="262">
        <v>774</v>
      </c>
      <c r="E69" s="263">
        <v>3.4657233690055076</v>
      </c>
      <c r="F69" s="456">
        <v>22333</v>
      </c>
      <c r="G69" s="262">
        <v>-2301</v>
      </c>
      <c r="H69" s="263">
        <v>-9.0562027707808568</v>
      </c>
      <c r="I69" s="461">
        <v>25408</v>
      </c>
    </row>
    <row r="70" spans="2:9" s="290" customFormat="1" ht="12.9" customHeight="1" x14ac:dyDescent="0.25">
      <c r="B70" s="297" t="s">
        <v>83</v>
      </c>
      <c r="C70" s="298">
        <v>66310</v>
      </c>
      <c r="D70" s="266">
        <v>1940</v>
      </c>
      <c r="E70" s="267">
        <v>3.0138263166071151</v>
      </c>
      <c r="F70" s="457">
        <v>64370</v>
      </c>
      <c r="G70" s="266">
        <v>-6591</v>
      </c>
      <c r="H70" s="267">
        <v>-9.0410282437826641</v>
      </c>
      <c r="I70" s="462">
        <v>72901</v>
      </c>
    </row>
    <row r="71" spans="2:9" s="290" customFormat="1" ht="6" customHeight="1" x14ac:dyDescent="0.25">
      <c r="B71" s="299"/>
      <c r="C71" s="300"/>
      <c r="D71" s="270"/>
      <c r="E71" s="271"/>
      <c r="F71" s="458"/>
      <c r="G71" s="270"/>
      <c r="H71" s="271"/>
      <c r="I71" s="458"/>
    </row>
    <row r="72" spans="2:9" s="290" customFormat="1" ht="12.9" customHeight="1" x14ac:dyDescent="0.25">
      <c r="B72" s="291" t="s">
        <v>84</v>
      </c>
      <c r="C72" s="292">
        <v>45561</v>
      </c>
      <c r="D72" s="254">
        <v>1092</v>
      </c>
      <c r="E72" s="255">
        <v>2.4556432571004523</v>
      </c>
      <c r="F72" s="454">
        <v>44469</v>
      </c>
      <c r="G72" s="254">
        <v>-2385</v>
      </c>
      <c r="H72" s="255">
        <v>-4.9743461394068333</v>
      </c>
      <c r="I72" s="459">
        <v>47946</v>
      </c>
    </row>
    <row r="73" spans="2:9" s="290" customFormat="1" ht="12.9" customHeight="1" x14ac:dyDescent="0.25">
      <c r="B73" s="293" t="s">
        <v>85</v>
      </c>
      <c r="C73" s="294">
        <v>11663</v>
      </c>
      <c r="D73" s="258">
        <v>448</v>
      </c>
      <c r="E73" s="259">
        <v>3.994650022291574</v>
      </c>
      <c r="F73" s="455">
        <v>11215</v>
      </c>
      <c r="G73" s="258">
        <v>-358</v>
      </c>
      <c r="H73" s="259">
        <v>-2.9781216204974625</v>
      </c>
      <c r="I73" s="460">
        <v>12021</v>
      </c>
    </row>
    <row r="74" spans="2:9" s="290" customFormat="1" ht="12.9" customHeight="1" x14ac:dyDescent="0.25">
      <c r="B74" s="293" t="s">
        <v>86</v>
      </c>
      <c r="C74" s="294">
        <v>14057</v>
      </c>
      <c r="D74" s="258">
        <v>510</v>
      </c>
      <c r="E74" s="259">
        <v>3.7646711449029304</v>
      </c>
      <c r="F74" s="455">
        <v>13547</v>
      </c>
      <c r="G74" s="258">
        <v>-332</v>
      </c>
      <c r="H74" s="259">
        <v>-2.3073180902077977</v>
      </c>
      <c r="I74" s="460">
        <v>14389</v>
      </c>
    </row>
    <row r="75" spans="2:9" s="290" customFormat="1" ht="12.9" customHeight="1" x14ac:dyDescent="0.25">
      <c r="B75" s="295" t="s">
        <v>87</v>
      </c>
      <c r="C75" s="296">
        <v>43863</v>
      </c>
      <c r="D75" s="262">
        <v>1063</v>
      </c>
      <c r="E75" s="263">
        <v>2.4836448598130842</v>
      </c>
      <c r="F75" s="456">
        <v>42800</v>
      </c>
      <c r="G75" s="262">
        <v>-3101</v>
      </c>
      <c r="H75" s="263">
        <v>-6.6029299037560687</v>
      </c>
      <c r="I75" s="461">
        <v>46964</v>
      </c>
    </row>
    <row r="76" spans="2:9" s="290" customFormat="1" ht="12.9" customHeight="1" x14ac:dyDescent="0.25">
      <c r="B76" s="297" t="s">
        <v>88</v>
      </c>
      <c r="C76" s="298">
        <v>115144</v>
      </c>
      <c r="D76" s="266">
        <v>3113</v>
      </c>
      <c r="E76" s="267">
        <v>2.7786951825833919</v>
      </c>
      <c r="F76" s="457">
        <v>112031</v>
      </c>
      <c r="G76" s="266">
        <v>-6176</v>
      </c>
      <c r="H76" s="267">
        <v>-5.0906693043191558</v>
      </c>
      <c r="I76" s="462">
        <v>121320</v>
      </c>
    </row>
    <row r="77" spans="2:9" s="290" customFormat="1" ht="6" customHeight="1" x14ac:dyDescent="0.25">
      <c r="B77" s="299"/>
      <c r="C77" s="300"/>
      <c r="D77" s="270"/>
      <c r="E77" s="271"/>
      <c r="F77" s="458"/>
      <c r="G77" s="270"/>
      <c r="H77" s="271"/>
      <c r="I77" s="458"/>
    </row>
    <row r="78" spans="2:9" s="290" customFormat="1" ht="12.9" customHeight="1" x14ac:dyDescent="0.25">
      <c r="B78" s="297" t="s">
        <v>89</v>
      </c>
      <c r="C78" s="298">
        <v>278589</v>
      </c>
      <c r="D78" s="266">
        <v>3659</v>
      </c>
      <c r="E78" s="267">
        <v>1.3308842250754738</v>
      </c>
      <c r="F78" s="457">
        <v>274930</v>
      </c>
      <c r="G78" s="266">
        <v>-8981</v>
      </c>
      <c r="H78" s="267">
        <v>-3.1230656883541399</v>
      </c>
      <c r="I78" s="462">
        <v>287570</v>
      </c>
    </row>
    <row r="79" spans="2:9" s="290" customFormat="1" ht="6" customHeight="1" x14ac:dyDescent="0.25">
      <c r="B79" s="299"/>
      <c r="C79" s="300"/>
      <c r="D79" s="270"/>
      <c r="E79" s="271"/>
      <c r="F79" s="458"/>
      <c r="G79" s="270"/>
      <c r="H79" s="271"/>
      <c r="I79" s="458"/>
    </row>
    <row r="80" spans="2:9" s="290" customFormat="1" ht="12.9" customHeight="1" x14ac:dyDescent="0.25">
      <c r="B80" s="297" t="s">
        <v>90</v>
      </c>
      <c r="C80" s="298">
        <v>74832</v>
      </c>
      <c r="D80" s="266">
        <v>1351</v>
      </c>
      <c r="E80" s="267">
        <v>1.8385705148269622</v>
      </c>
      <c r="F80" s="457">
        <v>73481</v>
      </c>
      <c r="G80" s="266">
        <v>-5242</v>
      </c>
      <c r="H80" s="267">
        <v>-6.5464445388016088</v>
      </c>
      <c r="I80" s="462">
        <v>80074</v>
      </c>
    </row>
    <row r="81" spans="2:10" s="290" customFormat="1" ht="6" customHeight="1" x14ac:dyDescent="0.25">
      <c r="B81" s="299"/>
      <c r="C81" s="300"/>
      <c r="D81" s="270"/>
      <c r="E81" s="271"/>
      <c r="F81" s="458"/>
      <c r="G81" s="270"/>
      <c r="H81" s="271"/>
      <c r="I81" s="458"/>
    </row>
    <row r="82" spans="2:10" s="290" customFormat="1" ht="12.9" customHeight="1" x14ac:dyDescent="0.25">
      <c r="B82" s="297" t="s">
        <v>91</v>
      </c>
      <c r="C82" s="298">
        <v>29614</v>
      </c>
      <c r="D82" s="266">
        <v>131</v>
      </c>
      <c r="E82" s="267">
        <v>0.44432384764101346</v>
      </c>
      <c r="F82" s="457">
        <v>29483</v>
      </c>
      <c r="G82" s="266">
        <v>-1062</v>
      </c>
      <c r="H82" s="267">
        <v>-3.4619898291824227</v>
      </c>
      <c r="I82" s="462">
        <v>30676</v>
      </c>
    </row>
    <row r="83" spans="2:10" s="290" customFormat="1" ht="6" customHeight="1" x14ac:dyDescent="0.25">
      <c r="B83" s="299"/>
      <c r="C83" s="300"/>
      <c r="D83" s="270"/>
      <c r="E83" s="271"/>
      <c r="F83" s="458"/>
      <c r="G83" s="270"/>
      <c r="H83" s="271"/>
      <c r="I83" s="458"/>
    </row>
    <row r="84" spans="2:10" s="290" customFormat="1" ht="12.9" customHeight="1" x14ac:dyDescent="0.25">
      <c r="B84" s="291" t="s">
        <v>92</v>
      </c>
      <c r="C84" s="292">
        <v>18506</v>
      </c>
      <c r="D84" s="254">
        <v>174</v>
      </c>
      <c r="E84" s="255">
        <v>0.94915993890464756</v>
      </c>
      <c r="F84" s="454">
        <v>18332</v>
      </c>
      <c r="G84" s="254">
        <v>-133</v>
      </c>
      <c r="H84" s="255">
        <v>-0.7135575942915392</v>
      </c>
      <c r="I84" s="459">
        <v>18639</v>
      </c>
    </row>
    <row r="85" spans="2:10" s="290" customFormat="1" ht="12.9" customHeight="1" x14ac:dyDescent="0.25">
      <c r="B85" s="293" t="s">
        <v>93</v>
      </c>
      <c r="C85" s="294">
        <v>61025</v>
      </c>
      <c r="D85" s="258">
        <v>551</v>
      </c>
      <c r="E85" s="259">
        <v>0.9111353639580646</v>
      </c>
      <c r="F85" s="455">
        <v>60474</v>
      </c>
      <c r="G85" s="258">
        <v>-736</v>
      </c>
      <c r="H85" s="259">
        <v>-1.1916905490519909</v>
      </c>
      <c r="I85" s="460">
        <v>61761</v>
      </c>
      <c r="J85" s="302"/>
    </row>
    <row r="86" spans="2:10" s="290" customFormat="1" ht="12.9" customHeight="1" x14ac:dyDescent="0.25">
      <c r="B86" s="295" t="s">
        <v>94</v>
      </c>
      <c r="C86" s="296">
        <v>28609</v>
      </c>
      <c r="D86" s="262">
        <v>-19</v>
      </c>
      <c r="E86" s="263">
        <v>-6.6368590191420995E-2</v>
      </c>
      <c r="F86" s="456">
        <v>28628</v>
      </c>
      <c r="G86" s="262">
        <v>-352</v>
      </c>
      <c r="H86" s="263">
        <v>-1.2154276440730638</v>
      </c>
      <c r="I86" s="461">
        <v>28961</v>
      </c>
    </row>
    <row r="87" spans="2:10" s="290" customFormat="1" ht="12.9" customHeight="1" x14ac:dyDescent="0.25">
      <c r="B87" s="297" t="s">
        <v>95</v>
      </c>
      <c r="C87" s="298">
        <v>108140</v>
      </c>
      <c r="D87" s="266">
        <v>706</v>
      </c>
      <c r="E87" s="267">
        <v>0.65714764413500382</v>
      </c>
      <c r="F87" s="457">
        <v>107434</v>
      </c>
      <c r="G87" s="266">
        <v>-1221</v>
      </c>
      <c r="H87" s="267">
        <v>-1.1164857673210742</v>
      </c>
      <c r="I87" s="462">
        <v>109361</v>
      </c>
    </row>
    <row r="88" spans="2:10" s="290" customFormat="1" ht="6" customHeight="1" x14ac:dyDescent="0.25">
      <c r="B88" s="299"/>
      <c r="C88" s="300"/>
      <c r="D88" s="270"/>
      <c r="E88" s="271"/>
      <c r="F88" s="458"/>
      <c r="G88" s="270"/>
      <c r="H88" s="271"/>
      <c r="I88" s="458"/>
    </row>
    <row r="89" spans="2:10" s="290" customFormat="1" ht="12.9" customHeight="1" x14ac:dyDescent="0.25">
      <c r="B89" s="297" t="s">
        <v>96</v>
      </c>
      <c r="C89" s="298">
        <v>12454</v>
      </c>
      <c r="D89" s="266">
        <v>140</v>
      </c>
      <c r="E89" s="267">
        <v>1.1369173298684425</v>
      </c>
      <c r="F89" s="457">
        <v>12314</v>
      </c>
      <c r="G89" s="266">
        <v>-223</v>
      </c>
      <c r="H89" s="267">
        <v>-1.7590912676500747</v>
      </c>
      <c r="I89" s="462">
        <v>12677</v>
      </c>
    </row>
    <row r="90" spans="2:10" s="290" customFormat="1" ht="6" customHeight="1" x14ac:dyDescent="0.25">
      <c r="B90" s="299"/>
      <c r="C90" s="300"/>
      <c r="D90" s="270"/>
      <c r="E90" s="271"/>
      <c r="F90" s="458"/>
      <c r="G90" s="270"/>
      <c r="H90" s="271"/>
      <c r="I90" s="458"/>
    </row>
    <row r="91" spans="2:10" s="290" customFormat="1" ht="12.9" customHeight="1" x14ac:dyDescent="0.25">
      <c r="B91" s="297" t="s">
        <v>97</v>
      </c>
      <c r="C91" s="298">
        <v>8870</v>
      </c>
      <c r="D91" s="266">
        <v>110</v>
      </c>
      <c r="E91" s="267">
        <v>1.2557077625570776</v>
      </c>
      <c r="F91" s="457">
        <v>8760</v>
      </c>
      <c r="G91" s="266">
        <v>-386</v>
      </c>
      <c r="H91" s="267">
        <v>-4.1702679343128786</v>
      </c>
      <c r="I91" s="462">
        <v>9256</v>
      </c>
    </row>
    <row r="92" spans="2:10" s="290" customFormat="1" ht="6" customHeight="1" x14ac:dyDescent="0.25">
      <c r="B92" s="299"/>
      <c r="C92" s="300"/>
      <c r="D92" s="270"/>
      <c r="E92" s="271"/>
      <c r="F92" s="458"/>
      <c r="G92" s="270"/>
      <c r="H92" s="271"/>
      <c r="I92" s="458"/>
    </row>
    <row r="93" spans="2:10" s="290" customFormat="1" ht="12.9" customHeight="1" x14ac:dyDescent="0.25">
      <c r="B93" s="297" t="s">
        <v>98</v>
      </c>
      <c r="C93" s="298">
        <v>7661</v>
      </c>
      <c r="D93" s="266">
        <v>-10</v>
      </c>
      <c r="E93" s="267">
        <v>-0.13036110024768607</v>
      </c>
      <c r="F93" s="457">
        <v>7671</v>
      </c>
      <c r="G93" s="266">
        <v>-1028</v>
      </c>
      <c r="H93" s="267">
        <v>-11.831050753826677</v>
      </c>
      <c r="I93" s="462">
        <v>8689</v>
      </c>
    </row>
    <row r="94" spans="2:10" s="290" customFormat="1" ht="6" customHeight="1" x14ac:dyDescent="0.25">
      <c r="B94" s="299"/>
      <c r="C94" s="300"/>
      <c r="D94" s="270"/>
      <c r="E94" s="271"/>
      <c r="F94" s="458"/>
      <c r="G94" s="270"/>
      <c r="H94" s="271"/>
      <c r="I94" s="458"/>
    </row>
    <row r="95" spans="2:10" s="290" customFormat="1" ht="14.1" customHeight="1" x14ac:dyDescent="0.25">
      <c r="B95" s="297" t="s">
        <v>99</v>
      </c>
      <c r="C95" s="298">
        <v>2439062</v>
      </c>
      <c r="D95" s="266">
        <v>30392</v>
      </c>
      <c r="E95" s="267">
        <v>1.2617751705297946</v>
      </c>
      <c r="F95" s="457">
        <v>2408670</v>
      </c>
      <c r="G95" s="266">
        <v>-160381</v>
      </c>
      <c r="H95" s="267">
        <v>-6.1698217656628742</v>
      </c>
      <c r="I95" s="462">
        <v>2599443</v>
      </c>
    </row>
    <row r="96" spans="2:10" x14ac:dyDescent="0.3">
      <c r="B96" s="304" t="s">
        <v>16</v>
      </c>
    </row>
    <row r="97" spans="2:4" x14ac:dyDescent="0.3">
      <c r="B97" s="305" t="s">
        <v>109</v>
      </c>
      <c r="D97" s="303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zoomScaleNormal="130" zoomScaleSheetLayoutView="100" workbookViewId="0">
      <selection activeCell="M7" sqref="M7"/>
    </sheetView>
  </sheetViews>
  <sheetFormatPr baseColWidth="10" defaultColWidth="11.44140625" defaultRowHeight="13.2" x14ac:dyDescent="0.3"/>
  <cols>
    <col min="1" max="1" width="3.109375" style="283" customWidth="1"/>
    <col min="2" max="2" width="23.109375" style="283" customWidth="1"/>
    <col min="3" max="3" width="10.44140625" style="283" customWidth="1"/>
    <col min="4" max="6" width="9.6640625" style="283" customWidth="1"/>
    <col min="7" max="8" width="8.88671875" style="283" customWidth="1"/>
    <col min="9" max="9" width="9.6640625" style="283" customWidth="1"/>
    <col min="10" max="10" width="7.6640625" style="283" customWidth="1"/>
    <col min="11" max="16384" width="11.44140625" style="283"/>
  </cols>
  <sheetData>
    <row r="1" spans="1:13" s="275" customFormat="1" ht="14.4" x14ac:dyDescent="0.35">
      <c r="B1" s="276"/>
    </row>
    <row r="2" spans="1:13" s="275" customFormat="1" ht="14.4" x14ac:dyDescent="0.35">
      <c r="B2" s="276"/>
    </row>
    <row r="3" spans="1:13" s="275" customFormat="1" ht="14.4" x14ac:dyDescent="0.35">
      <c r="B3" s="276"/>
    </row>
    <row r="4" spans="1:13" s="275" customFormat="1" ht="14.4" x14ac:dyDescent="0.35">
      <c r="B4" s="276"/>
    </row>
    <row r="5" spans="1:13" s="275" customFormat="1" ht="18" customHeight="1" x14ac:dyDescent="0.35">
      <c r="B5" s="437" t="str">
        <f>'Pag1'!$B$5</f>
        <v>enero 2026</v>
      </c>
    </row>
    <row r="6" spans="1:13" s="275" customFormat="1" ht="15" customHeight="1" x14ac:dyDescent="0.45">
      <c r="A6" s="277"/>
      <c r="C6" s="278"/>
      <c r="D6" s="278"/>
      <c r="E6" s="278"/>
      <c r="F6" s="278"/>
      <c r="G6" s="278"/>
      <c r="H6" s="278"/>
      <c r="I6" s="278"/>
      <c r="J6" s="278"/>
      <c r="K6" s="279"/>
      <c r="L6" s="280"/>
      <c r="M6" s="280"/>
    </row>
    <row r="7" spans="1:13" ht="16.8" x14ac:dyDescent="0.3">
      <c r="A7" s="281"/>
      <c r="B7" s="282" t="s">
        <v>105</v>
      </c>
      <c r="C7" s="282"/>
      <c r="D7" s="282"/>
      <c r="E7" s="282"/>
      <c r="F7" s="282"/>
      <c r="G7" s="282"/>
      <c r="H7" s="282"/>
      <c r="I7" s="282"/>
      <c r="J7" s="282"/>
      <c r="K7" s="281"/>
    </row>
    <row r="8" spans="1:13" ht="20.399999999999999" x14ac:dyDescent="0.3">
      <c r="A8" s="281"/>
      <c r="B8" s="227" t="s">
        <v>113</v>
      </c>
      <c r="C8" s="284"/>
      <c r="D8" s="284"/>
      <c r="E8" s="284"/>
      <c r="F8" s="284"/>
      <c r="G8" s="284"/>
      <c r="H8" s="284"/>
      <c r="I8" s="284"/>
      <c r="J8" s="284"/>
      <c r="K8" s="281"/>
    </row>
    <row r="9" spans="1:13" ht="6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3" ht="14.1" customHeight="1" x14ac:dyDescent="0.3">
      <c r="A10" s="281"/>
      <c r="B10" s="285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281"/>
    </row>
    <row r="11" spans="1:13" ht="14.1" customHeight="1" x14ac:dyDescent="0.3">
      <c r="A11" s="281"/>
      <c r="B11" s="286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281"/>
    </row>
    <row r="12" spans="1:13" ht="14.1" customHeight="1" x14ac:dyDescent="0.3">
      <c r="A12" s="281"/>
      <c r="B12" s="28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281"/>
    </row>
    <row r="13" spans="1:13" ht="6" customHeight="1" x14ac:dyDescent="0.3">
      <c r="B13" s="288"/>
      <c r="C13" s="289"/>
      <c r="D13" s="289"/>
      <c r="E13" s="289"/>
      <c r="F13" s="453"/>
      <c r="G13" s="289"/>
      <c r="H13" s="289"/>
      <c r="I13" s="453"/>
    </row>
    <row r="14" spans="1:13" s="290" customFormat="1" ht="12.9" customHeight="1" x14ac:dyDescent="0.25">
      <c r="B14" s="291" t="s">
        <v>37</v>
      </c>
      <c r="C14" s="292">
        <v>24867</v>
      </c>
      <c r="D14" s="306">
        <v>262</v>
      </c>
      <c r="E14" s="307">
        <v>1.0648242227189595</v>
      </c>
      <c r="F14" s="454">
        <v>24605</v>
      </c>
      <c r="G14" s="306">
        <v>-2424</v>
      </c>
      <c r="H14" s="307">
        <v>-8.8820490271518082</v>
      </c>
      <c r="I14" s="459">
        <v>27291</v>
      </c>
    </row>
    <row r="15" spans="1:13" s="290" customFormat="1" ht="12.9" customHeight="1" x14ac:dyDescent="0.25">
      <c r="B15" s="293" t="s">
        <v>38</v>
      </c>
      <c r="C15" s="294">
        <v>70722</v>
      </c>
      <c r="D15" s="308">
        <v>1219</v>
      </c>
      <c r="E15" s="309">
        <v>1.7538811274333481</v>
      </c>
      <c r="F15" s="455">
        <v>69503</v>
      </c>
      <c r="G15" s="308">
        <v>-6506</v>
      </c>
      <c r="H15" s="309">
        <v>-8.4244056559796974</v>
      </c>
      <c r="I15" s="460">
        <v>77228</v>
      </c>
    </row>
    <row r="16" spans="1:13" s="290" customFormat="1" ht="12.9" customHeight="1" x14ac:dyDescent="0.25">
      <c r="B16" s="293" t="s">
        <v>39</v>
      </c>
      <c r="C16" s="294">
        <v>31277</v>
      </c>
      <c r="D16" s="308">
        <v>632</v>
      </c>
      <c r="E16" s="309">
        <v>2.062326643824441</v>
      </c>
      <c r="F16" s="455">
        <v>30645</v>
      </c>
      <c r="G16" s="308">
        <v>-3701</v>
      </c>
      <c r="H16" s="309">
        <v>-10.580936588712905</v>
      </c>
      <c r="I16" s="460">
        <v>34978</v>
      </c>
    </row>
    <row r="17" spans="2:9" s="290" customFormat="1" ht="12.9" customHeight="1" x14ac:dyDescent="0.25">
      <c r="B17" s="293" t="s">
        <v>40</v>
      </c>
      <c r="C17" s="294">
        <v>39317</v>
      </c>
      <c r="D17" s="308">
        <v>854</v>
      </c>
      <c r="E17" s="309">
        <v>2.2203156280061358</v>
      </c>
      <c r="F17" s="455">
        <v>38463</v>
      </c>
      <c r="G17" s="308">
        <v>-3088</v>
      </c>
      <c r="H17" s="309">
        <v>-7.2821601226270491</v>
      </c>
      <c r="I17" s="460">
        <v>42405</v>
      </c>
    </row>
    <row r="18" spans="2:9" s="290" customFormat="1" ht="12.9" customHeight="1" x14ac:dyDescent="0.25">
      <c r="B18" s="293" t="s">
        <v>41</v>
      </c>
      <c r="C18" s="294">
        <v>17914</v>
      </c>
      <c r="D18" s="308">
        <v>203</v>
      </c>
      <c r="E18" s="309">
        <v>1.1461803399017561</v>
      </c>
      <c r="F18" s="455">
        <v>17711</v>
      </c>
      <c r="G18" s="308">
        <v>-2172</v>
      </c>
      <c r="H18" s="309">
        <v>-10.8135019416509</v>
      </c>
      <c r="I18" s="460">
        <v>20086</v>
      </c>
    </row>
    <row r="19" spans="2:9" s="290" customFormat="1" ht="12.9" customHeight="1" x14ac:dyDescent="0.25">
      <c r="B19" s="293" t="s">
        <v>42</v>
      </c>
      <c r="C19" s="294">
        <v>22630</v>
      </c>
      <c r="D19" s="308">
        <v>483</v>
      </c>
      <c r="E19" s="309">
        <v>2.1808822865399375</v>
      </c>
      <c r="F19" s="455">
        <v>22147</v>
      </c>
      <c r="G19" s="308">
        <v>-2334</v>
      </c>
      <c r="H19" s="309">
        <v>-9.3494632270469467</v>
      </c>
      <c r="I19" s="460">
        <v>24964</v>
      </c>
    </row>
    <row r="20" spans="2:9" s="290" customFormat="1" ht="12.9" customHeight="1" x14ac:dyDescent="0.25">
      <c r="B20" s="293" t="s">
        <v>43</v>
      </c>
      <c r="C20" s="294">
        <v>67064</v>
      </c>
      <c r="D20" s="308">
        <v>933</v>
      </c>
      <c r="E20" s="309">
        <v>1.4108360678048115</v>
      </c>
      <c r="F20" s="455">
        <v>66131</v>
      </c>
      <c r="G20" s="308">
        <v>-6568</v>
      </c>
      <c r="H20" s="309">
        <v>-8.9200347674923943</v>
      </c>
      <c r="I20" s="460">
        <v>73632</v>
      </c>
    </row>
    <row r="21" spans="2:9" s="290" customFormat="1" ht="12.9" customHeight="1" x14ac:dyDescent="0.25">
      <c r="B21" s="295" t="s">
        <v>44</v>
      </c>
      <c r="C21" s="296">
        <v>89763</v>
      </c>
      <c r="D21" s="310">
        <v>1962</v>
      </c>
      <c r="E21" s="311">
        <v>2.234598694775686</v>
      </c>
      <c r="F21" s="456">
        <v>87801</v>
      </c>
      <c r="G21" s="310">
        <v>-7735</v>
      </c>
      <c r="H21" s="311">
        <v>-7.9334960717142913</v>
      </c>
      <c r="I21" s="461">
        <v>97498</v>
      </c>
    </row>
    <row r="22" spans="2:9" s="290" customFormat="1" ht="12.9" customHeight="1" x14ac:dyDescent="0.25">
      <c r="B22" s="297" t="s">
        <v>45</v>
      </c>
      <c r="C22" s="298">
        <v>363554</v>
      </c>
      <c r="D22" s="312">
        <v>6548</v>
      </c>
      <c r="E22" s="313">
        <v>1.8341428435376437</v>
      </c>
      <c r="F22" s="457">
        <v>357006</v>
      </c>
      <c r="G22" s="312">
        <v>-34528</v>
      </c>
      <c r="H22" s="313">
        <v>-8.6735898633949784</v>
      </c>
      <c r="I22" s="462">
        <v>398082</v>
      </c>
    </row>
    <row r="23" spans="2:9" s="290" customFormat="1" ht="6" customHeight="1" x14ac:dyDescent="0.25">
      <c r="B23" s="299"/>
      <c r="C23" s="300"/>
      <c r="D23" s="314"/>
      <c r="E23" s="315"/>
      <c r="F23" s="458"/>
      <c r="G23" s="314"/>
      <c r="H23" s="315"/>
      <c r="I23" s="458"/>
    </row>
    <row r="24" spans="2:9" s="290" customFormat="1" ht="12.9" customHeight="1" x14ac:dyDescent="0.25">
      <c r="B24" s="291" t="s">
        <v>46</v>
      </c>
      <c r="C24" s="292">
        <v>3924</v>
      </c>
      <c r="D24" s="306">
        <v>226</v>
      </c>
      <c r="E24" s="307">
        <v>6.1114115738236885</v>
      </c>
      <c r="F24" s="454">
        <v>3698</v>
      </c>
      <c r="G24" s="306">
        <v>-299</v>
      </c>
      <c r="H24" s="307">
        <v>-7.0802746862420083</v>
      </c>
      <c r="I24" s="459">
        <v>4223</v>
      </c>
    </row>
    <row r="25" spans="2:9" s="290" customFormat="1" ht="12.9" customHeight="1" x14ac:dyDescent="0.25">
      <c r="B25" s="293" t="s">
        <v>47</v>
      </c>
      <c r="C25" s="294">
        <v>2516</v>
      </c>
      <c r="D25" s="308">
        <v>52</v>
      </c>
      <c r="E25" s="309">
        <v>2.1103896103896105</v>
      </c>
      <c r="F25" s="455">
        <v>2464</v>
      </c>
      <c r="G25" s="308">
        <v>-243</v>
      </c>
      <c r="H25" s="309">
        <v>-8.8075389633925329</v>
      </c>
      <c r="I25" s="460">
        <v>2759</v>
      </c>
    </row>
    <row r="26" spans="2:9" s="290" customFormat="1" ht="12.9" customHeight="1" x14ac:dyDescent="0.25">
      <c r="B26" s="295" t="s">
        <v>48</v>
      </c>
      <c r="C26" s="296">
        <v>24108</v>
      </c>
      <c r="D26" s="310">
        <v>684</v>
      </c>
      <c r="E26" s="311">
        <v>2.9200819672131151</v>
      </c>
      <c r="F26" s="456">
        <v>23424</v>
      </c>
      <c r="G26" s="310">
        <v>-1164</v>
      </c>
      <c r="H26" s="311">
        <v>-4.6058879392212724</v>
      </c>
      <c r="I26" s="461">
        <v>25272</v>
      </c>
    </row>
    <row r="27" spans="2:9" s="290" customFormat="1" ht="12.9" customHeight="1" x14ac:dyDescent="0.25">
      <c r="B27" s="297" t="s">
        <v>49</v>
      </c>
      <c r="C27" s="298">
        <v>30548</v>
      </c>
      <c r="D27" s="312">
        <v>962</v>
      </c>
      <c r="E27" s="313">
        <v>3.2515378895423512</v>
      </c>
      <c r="F27" s="457">
        <v>29586</v>
      </c>
      <c r="G27" s="312">
        <v>-1706</v>
      </c>
      <c r="H27" s="313">
        <v>-5.2892664475723938</v>
      </c>
      <c r="I27" s="462">
        <v>32254</v>
      </c>
    </row>
    <row r="28" spans="2:9" s="290" customFormat="1" ht="6" customHeight="1" x14ac:dyDescent="0.25">
      <c r="B28" s="299"/>
      <c r="C28" s="300"/>
      <c r="D28" s="314"/>
      <c r="E28" s="315"/>
      <c r="F28" s="458"/>
      <c r="G28" s="314"/>
      <c r="H28" s="315"/>
      <c r="I28" s="458"/>
    </row>
    <row r="29" spans="2:9" s="290" customFormat="1" ht="12.9" customHeight="1" x14ac:dyDescent="0.25">
      <c r="B29" s="297" t="s">
        <v>50</v>
      </c>
      <c r="C29" s="298">
        <v>30836</v>
      </c>
      <c r="D29" s="312">
        <v>1188</v>
      </c>
      <c r="E29" s="313">
        <v>4.0070156502968164</v>
      </c>
      <c r="F29" s="457">
        <v>29648</v>
      </c>
      <c r="G29" s="312">
        <v>-1655</v>
      </c>
      <c r="H29" s="313">
        <v>-5.0937182604413529</v>
      </c>
      <c r="I29" s="462">
        <v>32491</v>
      </c>
    </row>
    <row r="30" spans="2:9" s="290" customFormat="1" ht="6" customHeight="1" x14ac:dyDescent="0.25">
      <c r="B30" s="299"/>
      <c r="C30" s="300"/>
      <c r="D30" s="314"/>
      <c r="E30" s="315"/>
      <c r="F30" s="458"/>
      <c r="G30" s="314"/>
      <c r="H30" s="315"/>
      <c r="I30" s="458"/>
    </row>
    <row r="31" spans="2:9" s="290" customFormat="1" ht="12.9" customHeight="1" x14ac:dyDescent="0.25">
      <c r="B31" s="297" t="s">
        <v>51</v>
      </c>
      <c r="C31" s="298">
        <v>15842</v>
      </c>
      <c r="D31" s="312">
        <v>-630</v>
      </c>
      <c r="E31" s="313">
        <v>-3.824672170956775</v>
      </c>
      <c r="F31" s="457">
        <v>16472</v>
      </c>
      <c r="G31" s="312">
        <v>-923</v>
      </c>
      <c r="H31" s="313">
        <v>-5.5055174470623323</v>
      </c>
      <c r="I31" s="462">
        <v>16765</v>
      </c>
    </row>
    <row r="32" spans="2:9" s="290" customFormat="1" ht="6" customHeight="1" x14ac:dyDescent="0.25">
      <c r="B32" s="299"/>
      <c r="C32" s="300"/>
      <c r="D32" s="314"/>
      <c r="E32" s="315"/>
      <c r="F32" s="458"/>
      <c r="G32" s="314"/>
      <c r="H32" s="315"/>
      <c r="I32" s="458"/>
    </row>
    <row r="33" spans="2:9" s="290" customFormat="1" ht="12.9" customHeight="1" x14ac:dyDescent="0.25">
      <c r="B33" s="291" t="s">
        <v>52</v>
      </c>
      <c r="C33" s="292">
        <v>43208</v>
      </c>
      <c r="D33" s="306">
        <v>96</v>
      </c>
      <c r="E33" s="307">
        <v>0.22267582111709039</v>
      </c>
      <c r="F33" s="454">
        <v>43112</v>
      </c>
      <c r="G33" s="306">
        <v>-3139</v>
      </c>
      <c r="H33" s="307">
        <v>-6.7728224049021515</v>
      </c>
      <c r="I33" s="459">
        <v>46347</v>
      </c>
    </row>
    <row r="34" spans="2:9" s="290" customFormat="1" ht="12.9" customHeight="1" x14ac:dyDescent="0.25">
      <c r="B34" s="301" t="s">
        <v>53</v>
      </c>
      <c r="C34" s="296">
        <v>40672</v>
      </c>
      <c r="D34" s="310">
        <v>195</v>
      </c>
      <c r="E34" s="311">
        <v>0.48175507078093732</v>
      </c>
      <c r="F34" s="456">
        <v>40477</v>
      </c>
      <c r="G34" s="310">
        <v>-2667</v>
      </c>
      <c r="H34" s="311">
        <v>-6.1538106555296617</v>
      </c>
      <c r="I34" s="461">
        <v>43339</v>
      </c>
    </row>
    <row r="35" spans="2:9" s="290" customFormat="1" ht="12.9" customHeight="1" x14ac:dyDescent="0.25">
      <c r="B35" s="297" t="s">
        <v>54</v>
      </c>
      <c r="C35" s="298">
        <v>83880</v>
      </c>
      <c r="D35" s="312">
        <v>291</v>
      </c>
      <c r="E35" s="313">
        <v>0.3481319312349711</v>
      </c>
      <c r="F35" s="457">
        <v>83589</v>
      </c>
      <c r="G35" s="312">
        <v>-5806</v>
      </c>
      <c r="H35" s="313">
        <v>-6.4736971210668335</v>
      </c>
      <c r="I35" s="462">
        <v>89686</v>
      </c>
    </row>
    <row r="36" spans="2:9" s="290" customFormat="1" ht="6" customHeight="1" x14ac:dyDescent="0.25">
      <c r="B36" s="299"/>
      <c r="C36" s="300"/>
      <c r="D36" s="314"/>
      <c r="E36" s="315"/>
      <c r="F36" s="458"/>
      <c r="G36" s="314"/>
      <c r="H36" s="315"/>
      <c r="I36" s="458"/>
    </row>
    <row r="37" spans="2:9" s="290" customFormat="1" ht="12.9" customHeight="1" x14ac:dyDescent="0.25">
      <c r="B37" s="297" t="s">
        <v>55</v>
      </c>
      <c r="C37" s="298">
        <v>17035</v>
      </c>
      <c r="D37" s="312">
        <v>802</v>
      </c>
      <c r="E37" s="313">
        <v>4.9405531941107617</v>
      </c>
      <c r="F37" s="457">
        <v>16233</v>
      </c>
      <c r="G37" s="312">
        <v>-754</v>
      </c>
      <c r="H37" s="313">
        <v>-4.2385743999100569</v>
      </c>
      <c r="I37" s="462">
        <v>17789</v>
      </c>
    </row>
    <row r="38" spans="2:9" s="290" customFormat="1" ht="6" customHeight="1" x14ac:dyDescent="0.25">
      <c r="B38" s="299"/>
      <c r="C38" s="300"/>
      <c r="D38" s="314"/>
      <c r="E38" s="315"/>
      <c r="F38" s="458"/>
      <c r="G38" s="314"/>
      <c r="H38" s="315"/>
      <c r="I38" s="458"/>
    </row>
    <row r="39" spans="2:9" s="290" customFormat="1" ht="12.9" customHeight="1" x14ac:dyDescent="0.25">
      <c r="B39" s="291" t="s">
        <v>56</v>
      </c>
      <c r="C39" s="292">
        <v>14185</v>
      </c>
      <c r="D39" s="306">
        <v>376</v>
      </c>
      <c r="E39" s="307">
        <v>2.7228619016583386</v>
      </c>
      <c r="F39" s="454">
        <v>13809</v>
      </c>
      <c r="G39" s="306">
        <v>-1895</v>
      </c>
      <c r="H39" s="307">
        <v>-11.784825870646767</v>
      </c>
      <c r="I39" s="459">
        <v>16080</v>
      </c>
    </row>
    <row r="40" spans="2:9" s="290" customFormat="1" ht="12.9" customHeight="1" x14ac:dyDescent="0.25">
      <c r="B40" s="293" t="s">
        <v>57</v>
      </c>
      <c r="C40" s="294">
        <v>21439</v>
      </c>
      <c r="D40" s="308">
        <v>566</v>
      </c>
      <c r="E40" s="309">
        <v>2.7116370430699948</v>
      </c>
      <c r="F40" s="455">
        <v>20873</v>
      </c>
      <c r="G40" s="308">
        <v>-2098</v>
      </c>
      <c r="H40" s="309">
        <v>-8.913625355822747</v>
      </c>
      <c r="I40" s="460">
        <v>23537</v>
      </c>
    </row>
    <row r="41" spans="2:9" s="290" customFormat="1" ht="12.9" customHeight="1" x14ac:dyDescent="0.25">
      <c r="B41" s="293" t="s">
        <v>58</v>
      </c>
      <c r="C41" s="294">
        <v>5746</v>
      </c>
      <c r="D41" s="308">
        <v>224</v>
      </c>
      <c r="E41" s="309">
        <v>4.0565012676566461</v>
      </c>
      <c r="F41" s="455">
        <v>5522</v>
      </c>
      <c r="G41" s="308">
        <v>-425</v>
      </c>
      <c r="H41" s="309">
        <v>-6.887052341597796</v>
      </c>
      <c r="I41" s="460">
        <v>6171</v>
      </c>
    </row>
    <row r="42" spans="2:9" s="290" customFormat="1" ht="12.9" customHeight="1" x14ac:dyDescent="0.25">
      <c r="B42" s="293" t="s">
        <v>59</v>
      </c>
      <c r="C42" s="294">
        <v>7416</v>
      </c>
      <c r="D42" s="308">
        <v>224</v>
      </c>
      <c r="E42" s="309">
        <v>3.1145717463848719</v>
      </c>
      <c r="F42" s="455">
        <v>7192</v>
      </c>
      <c r="G42" s="308">
        <v>-608</v>
      </c>
      <c r="H42" s="309">
        <v>-7.5772681954137582</v>
      </c>
      <c r="I42" s="460">
        <v>8024</v>
      </c>
    </row>
    <row r="43" spans="2:9" s="290" customFormat="1" ht="12.9" customHeight="1" x14ac:dyDescent="0.25">
      <c r="B43" s="295" t="s">
        <v>60</v>
      </c>
      <c r="C43" s="296">
        <v>29180</v>
      </c>
      <c r="D43" s="310">
        <v>852</v>
      </c>
      <c r="E43" s="311">
        <v>3.0076249646992377</v>
      </c>
      <c r="F43" s="456">
        <v>28328</v>
      </c>
      <c r="G43" s="310">
        <v>-2438</v>
      </c>
      <c r="H43" s="311">
        <v>-7.7107976469099881</v>
      </c>
      <c r="I43" s="461">
        <v>31618</v>
      </c>
    </row>
    <row r="44" spans="2:9" s="290" customFormat="1" ht="12.9" customHeight="1" x14ac:dyDescent="0.25">
      <c r="B44" s="297" t="s">
        <v>61</v>
      </c>
      <c r="C44" s="298">
        <v>77966</v>
      </c>
      <c r="D44" s="312">
        <v>2242</v>
      </c>
      <c r="E44" s="313">
        <v>2.9607522053774233</v>
      </c>
      <c r="F44" s="457">
        <v>75724</v>
      </c>
      <c r="G44" s="312">
        <v>-7464</v>
      </c>
      <c r="H44" s="313">
        <v>-8.7369776425143382</v>
      </c>
      <c r="I44" s="462">
        <v>85430</v>
      </c>
    </row>
    <row r="45" spans="2:9" s="290" customFormat="1" ht="6" customHeight="1" x14ac:dyDescent="0.25">
      <c r="B45" s="299"/>
      <c r="C45" s="300"/>
      <c r="D45" s="314"/>
      <c r="E45" s="315"/>
      <c r="F45" s="458"/>
      <c r="G45" s="314"/>
      <c r="H45" s="315"/>
      <c r="I45" s="458"/>
    </row>
    <row r="46" spans="2:9" s="290" customFormat="1" ht="12.9" customHeight="1" x14ac:dyDescent="0.25">
      <c r="B46" s="291" t="s">
        <v>62</v>
      </c>
      <c r="C46" s="292">
        <v>4931</v>
      </c>
      <c r="D46" s="306">
        <v>45</v>
      </c>
      <c r="E46" s="307">
        <v>0.92099877200163738</v>
      </c>
      <c r="F46" s="454">
        <v>4886</v>
      </c>
      <c r="G46" s="306">
        <v>-359</v>
      </c>
      <c r="H46" s="307">
        <v>-6.7863894139886582</v>
      </c>
      <c r="I46" s="459">
        <v>5290</v>
      </c>
    </row>
    <row r="47" spans="2:9" s="290" customFormat="1" ht="12.9" customHeight="1" x14ac:dyDescent="0.25">
      <c r="B47" s="293" t="s">
        <v>63</v>
      </c>
      <c r="C47" s="294">
        <v>8209</v>
      </c>
      <c r="D47" s="308">
        <v>210</v>
      </c>
      <c r="E47" s="309">
        <v>2.6253281660207528</v>
      </c>
      <c r="F47" s="455">
        <v>7999</v>
      </c>
      <c r="G47" s="308">
        <v>-306</v>
      </c>
      <c r="H47" s="309">
        <v>-3.5936582501468002</v>
      </c>
      <c r="I47" s="460">
        <v>8515</v>
      </c>
    </row>
    <row r="48" spans="2:9" s="290" customFormat="1" ht="12.9" customHeight="1" x14ac:dyDescent="0.25">
      <c r="B48" s="293" t="s">
        <v>64</v>
      </c>
      <c r="C48" s="294">
        <v>12322</v>
      </c>
      <c r="D48" s="308">
        <v>270</v>
      </c>
      <c r="E48" s="309">
        <v>2.2402920677066049</v>
      </c>
      <c r="F48" s="455">
        <v>12052</v>
      </c>
      <c r="G48" s="308">
        <v>-894</v>
      </c>
      <c r="H48" s="309">
        <v>-6.7645278450363193</v>
      </c>
      <c r="I48" s="460">
        <v>13216</v>
      </c>
    </row>
    <row r="49" spans="2:9" s="290" customFormat="1" ht="12.9" customHeight="1" x14ac:dyDescent="0.25">
      <c r="B49" s="293" t="s">
        <v>65</v>
      </c>
      <c r="C49" s="294">
        <v>3775</v>
      </c>
      <c r="D49" s="308">
        <v>99</v>
      </c>
      <c r="E49" s="309">
        <v>2.6931447225244831</v>
      </c>
      <c r="F49" s="455">
        <v>3676</v>
      </c>
      <c r="G49" s="308">
        <v>-147</v>
      </c>
      <c r="H49" s="309">
        <v>-3.7480877103518613</v>
      </c>
      <c r="I49" s="460">
        <v>3922</v>
      </c>
    </row>
    <row r="50" spans="2:9" s="290" customFormat="1" ht="12.9" customHeight="1" x14ac:dyDescent="0.25">
      <c r="B50" s="293" t="s">
        <v>66</v>
      </c>
      <c r="C50" s="294">
        <v>9980</v>
      </c>
      <c r="D50" s="308">
        <v>269</v>
      </c>
      <c r="E50" s="309">
        <v>2.770054577283493</v>
      </c>
      <c r="F50" s="455">
        <v>9711</v>
      </c>
      <c r="G50" s="308">
        <v>-852</v>
      </c>
      <c r="H50" s="309">
        <v>-7.8655834564254068</v>
      </c>
      <c r="I50" s="460">
        <v>10832</v>
      </c>
    </row>
    <row r="51" spans="2:9" s="290" customFormat="1" ht="12.9" customHeight="1" x14ac:dyDescent="0.25">
      <c r="B51" s="293" t="s">
        <v>67</v>
      </c>
      <c r="C51" s="294">
        <v>2814</v>
      </c>
      <c r="D51" s="308">
        <v>38</v>
      </c>
      <c r="E51" s="309">
        <v>1.3688760806916427</v>
      </c>
      <c r="F51" s="455">
        <v>2776</v>
      </c>
      <c r="G51" s="308">
        <v>-37</v>
      </c>
      <c r="H51" s="309">
        <v>-1.2977902490354263</v>
      </c>
      <c r="I51" s="460">
        <v>2851</v>
      </c>
    </row>
    <row r="52" spans="2:9" s="290" customFormat="1" ht="12.9" customHeight="1" x14ac:dyDescent="0.25">
      <c r="B52" s="293" t="s">
        <v>68</v>
      </c>
      <c r="C52" s="294">
        <v>1440</v>
      </c>
      <c r="D52" s="308">
        <v>48</v>
      </c>
      <c r="E52" s="309">
        <v>3.4482758620689653</v>
      </c>
      <c r="F52" s="455">
        <v>1392</v>
      </c>
      <c r="G52" s="308">
        <v>-116</v>
      </c>
      <c r="H52" s="309">
        <v>-7.4550128534704374</v>
      </c>
      <c r="I52" s="460">
        <v>1556</v>
      </c>
    </row>
    <row r="53" spans="2:9" s="290" customFormat="1" ht="12.9" customHeight="1" x14ac:dyDescent="0.25">
      <c r="B53" s="293" t="s">
        <v>69</v>
      </c>
      <c r="C53" s="294">
        <v>13210</v>
      </c>
      <c r="D53" s="308">
        <v>125</v>
      </c>
      <c r="E53" s="309">
        <v>0.95529231944975168</v>
      </c>
      <c r="F53" s="455">
        <v>13085</v>
      </c>
      <c r="G53" s="308">
        <v>-650</v>
      </c>
      <c r="H53" s="309">
        <v>-4.6897546897546896</v>
      </c>
      <c r="I53" s="460">
        <v>13860</v>
      </c>
    </row>
    <row r="54" spans="2:9" s="290" customFormat="1" ht="12.9" customHeight="1" x14ac:dyDescent="0.25">
      <c r="B54" s="295" t="s">
        <v>70</v>
      </c>
      <c r="C54" s="296">
        <v>4957</v>
      </c>
      <c r="D54" s="310">
        <v>152</v>
      </c>
      <c r="E54" s="311">
        <v>3.1633714880332988</v>
      </c>
      <c r="F54" s="456">
        <v>4805</v>
      </c>
      <c r="G54" s="310">
        <v>-190</v>
      </c>
      <c r="H54" s="311">
        <v>-3.6914707596658247</v>
      </c>
      <c r="I54" s="461">
        <v>5147</v>
      </c>
    </row>
    <row r="55" spans="2:9" s="290" customFormat="1" ht="12.9" customHeight="1" x14ac:dyDescent="0.25">
      <c r="B55" s="297" t="s">
        <v>71</v>
      </c>
      <c r="C55" s="298">
        <v>61638</v>
      </c>
      <c r="D55" s="312">
        <v>1256</v>
      </c>
      <c r="E55" s="313">
        <v>2.0800900930740949</v>
      </c>
      <c r="F55" s="457">
        <v>60382</v>
      </c>
      <c r="G55" s="312">
        <v>-3551</v>
      </c>
      <c r="H55" s="313">
        <v>-5.447238030956143</v>
      </c>
      <c r="I55" s="462">
        <v>65189</v>
      </c>
    </row>
    <row r="56" spans="2:9" s="290" customFormat="1" ht="6" customHeight="1" x14ac:dyDescent="0.25">
      <c r="B56" s="299"/>
      <c r="C56" s="300"/>
      <c r="D56" s="314"/>
      <c r="E56" s="315"/>
      <c r="F56" s="458"/>
      <c r="G56" s="314"/>
      <c r="H56" s="315"/>
      <c r="I56" s="458"/>
    </row>
    <row r="57" spans="2:9" s="290" customFormat="1" ht="12.9" customHeight="1" x14ac:dyDescent="0.25">
      <c r="B57" s="291" t="s">
        <v>72</v>
      </c>
      <c r="C57" s="292">
        <v>139759</v>
      </c>
      <c r="D57" s="306">
        <v>829</v>
      </c>
      <c r="E57" s="307">
        <v>0.59670337580076294</v>
      </c>
      <c r="F57" s="454">
        <v>138930</v>
      </c>
      <c r="G57" s="306">
        <v>-3471</v>
      </c>
      <c r="H57" s="307">
        <v>-2.423374991272778</v>
      </c>
      <c r="I57" s="459">
        <v>143230</v>
      </c>
    </row>
    <row r="58" spans="2:9" s="290" customFormat="1" ht="12.9" customHeight="1" x14ac:dyDescent="0.25">
      <c r="B58" s="293" t="s">
        <v>73</v>
      </c>
      <c r="C58" s="294">
        <v>16460</v>
      </c>
      <c r="D58" s="308">
        <v>206</v>
      </c>
      <c r="E58" s="309">
        <v>1.267380337147779</v>
      </c>
      <c r="F58" s="455">
        <v>16254</v>
      </c>
      <c r="G58" s="308">
        <v>-843</v>
      </c>
      <c r="H58" s="309">
        <v>-4.8719875166156159</v>
      </c>
      <c r="I58" s="460">
        <v>17303</v>
      </c>
    </row>
    <row r="59" spans="2:9" s="290" customFormat="1" ht="12.9" customHeight="1" x14ac:dyDescent="0.25">
      <c r="B59" s="293" t="s">
        <v>74</v>
      </c>
      <c r="C59" s="294">
        <v>9341</v>
      </c>
      <c r="D59" s="308">
        <v>90</v>
      </c>
      <c r="E59" s="309">
        <v>0.97286779807588364</v>
      </c>
      <c r="F59" s="455">
        <v>9251</v>
      </c>
      <c r="G59" s="308">
        <v>-301</v>
      </c>
      <c r="H59" s="309">
        <v>-3.1217589711678073</v>
      </c>
      <c r="I59" s="460">
        <v>9642</v>
      </c>
    </row>
    <row r="60" spans="2:9" s="290" customFormat="1" ht="12.9" customHeight="1" x14ac:dyDescent="0.25">
      <c r="B60" s="295" t="s">
        <v>75</v>
      </c>
      <c r="C60" s="296">
        <v>22949</v>
      </c>
      <c r="D60" s="310">
        <v>375</v>
      </c>
      <c r="E60" s="311">
        <v>1.6612031540710552</v>
      </c>
      <c r="F60" s="456">
        <v>22574</v>
      </c>
      <c r="G60" s="310">
        <v>-612</v>
      </c>
      <c r="H60" s="311">
        <v>-2.5975128390136244</v>
      </c>
      <c r="I60" s="461">
        <v>23561</v>
      </c>
    </row>
    <row r="61" spans="2:9" s="290" customFormat="1" ht="12.9" customHeight="1" x14ac:dyDescent="0.25">
      <c r="B61" s="297" t="s">
        <v>76</v>
      </c>
      <c r="C61" s="298">
        <v>188509</v>
      </c>
      <c r="D61" s="312">
        <v>1500</v>
      </c>
      <c r="E61" s="313">
        <v>0.80210043366896777</v>
      </c>
      <c r="F61" s="457">
        <v>187009</v>
      </c>
      <c r="G61" s="312">
        <v>-5227</v>
      </c>
      <c r="H61" s="313">
        <v>-2.6980014039724161</v>
      </c>
      <c r="I61" s="462">
        <v>193736</v>
      </c>
    </row>
    <row r="62" spans="2:9" s="290" customFormat="1" ht="6" customHeight="1" x14ac:dyDescent="0.25">
      <c r="B62" s="299"/>
      <c r="C62" s="300"/>
      <c r="D62" s="314"/>
      <c r="E62" s="315"/>
      <c r="F62" s="458"/>
      <c r="G62" s="314"/>
      <c r="H62" s="315"/>
      <c r="I62" s="458"/>
    </row>
    <row r="63" spans="2:9" s="290" customFormat="1" ht="12.9" customHeight="1" x14ac:dyDescent="0.25">
      <c r="B63" s="291" t="s">
        <v>77</v>
      </c>
      <c r="C63" s="292">
        <v>72024</v>
      </c>
      <c r="D63" s="306">
        <v>131</v>
      </c>
      <c r="E63" s="307">
        <v>0.1822152365320685</v>
      </c>
      <c r="F63" s="454">
        <v>71893</v>
      </c>
      <c r="G63" s="306">
        <v>-5314</v>
      </c>
      <c r="H63" s="307">
        <v>-6.8711370865551222</v>
      </c>
      <c r="I63" s="459">
        <v>77338</v>
      </c>
    </row>
    <row r="64" spans="2:9" s="290" customFormat="1" ht="12.9" customHeight="1" x14ac:dyDescent="0.25">
      <c r="B64" s="293" t="s">
        <v>78</v>
      </c>
      <c r="C64" s="294">
        <v>19699</v>
      </c>
      <c r="D64" s="308">
        <v>316</v>
      </c>
      <c r="E64" s="309">
        <v>1.6302945880410671</v>
      </c>
      <c r="F64" s="455">
        <v>19383</v>
      </c>
      <c r="G64" s="308">
        <v>-1276</v>
      </c>
      <c r="H64" s="309">
        <v>-6.0834326579261022</v>
      </c>
      <c r="I64" s="460">
        <v>20975</v>
      </c>
    </row>
    <row r="65" spans="2:9" s="290" customFormat="1" ht="12.9" customHeight="1" x14ac:dyDescent="0.25">
      <c r="B65" s="295" t="s">
        <v>79</v>
      </c>
      <c r="C65" s="296">
        <v>87245</v>
      </c>
      <c r="D65" s="310">
        <v>1440</v>
      </c>
      <c r="E65" s="311">
        <v>1.6782238797272884</v>
      </c>
      <c r="F65" s="456">
        <v>85805</v>
      </c>
      <c r="G65" s="310">
        <v>-8426</v>
      </c>
      <c r="H65" s="311">
        <v>-8.8072665698069432</v>
      </c>
      <c r="I65" s="461">
        <v>95671</v>
      </c>
    </row>
    <row r="66" spans="2:9" s="290" customFormat="1" ht="12.9" customHeight="1" x14ac:dyDescent="0.25">
      <c r="B66" s="297" t="s">
        <v>80</v>
      </c>
      <c r="C66" s="298">
        <v>178968</v>
      </c>
      <c r="D66" s="312">
        <v>1887</v>
      </c>
      <c r="E66" s="313">
        <v>1.06561404103207</v>
      </c>
      <c r="F66" s="457">
        <v>177081</v>
      </c>
      <c r="G66" s="312">
        <v>-15016</v>
      </c>
      <c r="H66" s="313">
        <v>-7.740844605740679</v>
      </c>
      <c r="I66" s="462">
        <v>193984</v>
      </c>
    </row>
    <row r="67" spans="2:9" s="290" customFormat="1" ht="6" customHeight="1" x14ac:dyDescent="0.25">
      <c r="B67" s="299"/>
      <c r="C67" s="300"/>
      <c r="D67" s="314"/>
      <c r="E67" s="315"/>
      <c r="F67" s="458"/>
      <c r="G67" s="314"/>
      <c r="H67" s="315"/>
      <c r="I67" s="458"/>
    </row>
    <row r="68" spans="2:9" s="290" customFormat="1" ht="12.9" customHeight="1" x14ac:dyDescent="0.25">
      <c r="B68" s="291" t="s">
        <v>81</v>
      </c>
      <c r="C68" s="292">
        <v>28459</v>
      </c>
      <c r="D68" s="306">
        <v>883</v>
      </c>
      <c r="E68" s="307">
        <v>3.2020597621119813</v>
      </c>
      <c r="F68" s="454">
        <v>27576</v>
      </c>
      <c r="G68" s="306">
        <v>-2868</v>
      </c>
      <c r="H68" s="307">
        <v>-9.1550419765697324</v>
      </c>
      <c r="I68" s="459">
        <v>31327</v>
      </c>
    </row>
    <row r="69" spans="2:9" s="290" customFormat="1" ht="12.9" customHeight="1" x14ac:dyDescent="0.25">
      <c r="B69" s="295" t="s">
        <v>82</v>
      </c>
      <c r="C69" s="296">
        <v>14049</v>
      </c>
      <c r="D69" s="310">
        <v>632</v>
      </c>
      <c r="E69" s="311">
        <v>4.7104419765968544</v>
      </c>
      <c r="F69" s="456">
        <v>13417</v>
      </c>
      <c r="G69" s="310">
        <v>-1411</v>
      </c>
      <c r="H69" s="311">
        <v>-9.1267787839586028</v>
      </c>
      <c r="I69" s="461">
        <v>15460</v>
      </c>
    </row>
    <row r="70" spans="2:9" s="290" customFormat="1" ht="12.9" customHeight="1" x14ac:dyDescent="0.25">
      <c r="B70" s="297" t="s">
        <v>83</v>
      </c>
      <c r="C70" s="298">
        <v>42508</v>
      </c>
      <c r="D70" s="312">
        <v>1515</v>
      </c>
      <c r="E70" s="313">
        <v>3.695752933427658</v>
      </c>
      <c r="F70" s="457">
        <v>40993</v>
      </c>
      <c r="G70" s="312">
        <v>-4279</v>
      </c>
      <c r="H70" s="313">
        <v>-9.1457028661807769</v>
      </c>
      <c r="I70" s="462">
        <v>46787</v>
      </c>
    </row>
    <row r="71" spans="2:9" s="290" customFormat="1" ht="6" customHeight="1" x14ac:dyDescent="0.25">
      <c r="B71" s="299"/>
      <c r="C71" s="300"/>
      <c r="D71" s="314"/>
      <c r="E71" s="315"/>
      <c r="F71" s="458"/>
      <c r="G71" s="314"/>
      <c r="H71" s="315"/>
      <c r="I71" s="458"/>
    </row>
    <row r="72" spans="2:9" s="290" customFormat="1" ht="12.9" customHeight="1" x14ac:dyDescent="0.25">
      <c r="B72" s="291" t="s">
        <v>84</v>
      </c>
      <c r="C72" s="292">
        <v>26428</v>
      </c>
      <c r="D72" s="306">
        <v>676</v>
      </c>
      <c r="E72" s="307">
        <v>2.6250388319353837</v>
      </c>
      <c r="F72" s="454">
        <v>25752</v>
      </c>
      <c r="G72" s="306">
        <v>-1314</v>
      </c>
      <c r="H72" s="307">
        <v>-4.7365006127892721</v>
      </c>
      <c r="I72" s="459">
        <v>27742</v>
      </c>
    </row>
    <row r="73" spans="2:9" s="290" customFormat="1" ht="12.9" customHeight="1" x14ac:dyDescent="0.25">
      <c r="B73" s="293" t="s">
        <v>85</v>
      </c>
      <c r="C73" s="294">
        <v>6676</v>
      </c>
      <c r="D73" s="308">
        <v>305</v>
      </c>
      <c r="E73" s="309">
        <v>4.787317532569455</v>
      </c>
      <c r="F73" s="455">
        <v>6371</v>
      </c>
      <c r="G73" s="308">
        <v>-85</v>
      </c>
      <c r="H73" s="309">
        <v>-1.2572104718236947</v>
      </c>
      <c r="I73" s="460">
        <v>6761</v>
      </c>
    </row>
    <row r="74" spans="2:9" s="290" customFormat="1" ht="12.9" customHeight="1" x14ac:dyDescent="0.25">
      <c r="B74" s="293" t="s">
        <v>86</v>
      </c>
      <c r="C74" s="294">
        <v>8181</v>
      </c>
      <c r="D74" s="308">
        <v>379</v>
      </c>
      <c r="E74" s="309">
        <v>4.8577287874903865</v>
      </c>
      <c r="F74" s="455">
        <v>7802</v>
      </c>
      <c r="G74" s="308">
        <v>-28</v>
      </c>
      <c r="H74" s="309">
        <v>-0.3410890486051894</v>
      </c>
      <c r="I74" s="460">
        <v>8209</v>
      </c>
    </row>
    <row r="75" spans="2:9" s="290" customFormat="1" ht="12.9" customHeight="1" x14ac:dyDescent="0.25">
      <c r="B75" s="295" t="s">
        <v>87</v>
      </c>
      <c r="C75" s="296">
        <v>25540</v>
      </c>
      <c r="D75" s="310">
        <v>755</v>
      </c>
      <c r="E75" s="311">
        <v>3.0461972967520676</v>
      </c>
      <c r="F75" s="456">
        <v>24785</v>
      </c>
      <c r="G75" s="310">
        <v>-1831</v>
      </c>
      <c r="H75" s="311">
        <v>-6.6895619451244022</v>
      </c>
      <c r="I75" s="461">
        <v>27371</v>
      </c>
    </row>
    <row r="76" spans="2:9" s="290" customFormat="1" ht="12.9" customHeight="1" x14ac:dyDescent="0.25">
      <c r="B76" s="297" t="s">
        <v>88</v>
      </c>
      <c r="C76" s="298">
        <v>66825</v>
      </c>
      <c r="D76" s="312">
        <v>2115</v>
      </c>
      <c r="E76" s="313">
        <v>3.2684283727399164</v>
      </c>
      <c r="F76" s="457">
        <v>64710</v>
      </c>
      <c r="G76" s="312">
        <v>-3258</v>
      </c>
      <c r="H76" s="313">
        <v>-4.6487735970206758</v>
      </c>
      <c r="I76" s="462">
        <v>70083</v>
      </c>
    </row>
    <row r="77" spans="2:9" s="290" customFormat="1" ht="6" customHeight="1" x14ac:dyDescent="0.25">
      <c r="B77" s="299"/>
      <c r="C77" s="300"/>
      <c r="D77" s="314"/>
      <c r="E77" s="315"/>
      <c r="F77" s="458"/>
      <c r="G77" s="314"/>
      <c r="H77" s="315"/>
      <c r="I77" s="458"/>
    </row>
    <row r="78" spans="2:9" s="290" customFormat="1" ht="12.9" customHeight="1" x14ac:dyDescent="0.25">
      <c r="B78" s="297" t="s">
        <v>89</v>
      </c>
      <c r="C78" s="298">
        <v>165529</v>
      </c>
      <c r="D78" s="312">
        <v>2772</v>
      </c>
      <c r="E78" s="313">
        <v>1.7031525525783839</v>
      </c>
      <c r="F78" s="457">
        <v>162757</v>
      </c>
      <c r="G78" s="312">
        <v>-5005</v>
      </c>
      <c r="H78" s="313">
        <v>-2.9348986125933831</v>
      </c>
      <c r="I78" s="462">
        <v>170534</v>
      </c>
    </row>
    <row r="79" spans="2:9" s="290" customFormat="1" ht="6" customHeight="1" x14ac:dyDescent="0.25">
      <c r="B79" s="299"/>
      <c r="C79" s="300"/>
      <c r="D79" s="314"/>
      <c r="E79" s="315"/>
      <c r="F79" s="458"/>
      <c r="G79" s="314"/>
      <c r="H79" s="315"/>
      <c r="I79" s="458"/>
    </row>
    <row r="80" spans="2:9" s="290" customFormat="1" ht="12.9" customHeight="1" x14ac:dyDescent="0.25">
      <c r="B80" s="297" t="s">
        <v>90</v>
      </c>
      <c r="C80" s="298">
        <v>46591</v>
      </c>
      <c r="D80" s="312">
        <v>1069</v>
      </c>
      <c r="E80" s="313">
        <v>2.3483151003910194</v>
      </c>
      <c r="F80" s="457">
        <v>45522</v>
      </c>
      <c r="G80" s="312">
        <v>-3147</v>
      </c>
      <c r="H80" s="313">
        <v>-6.3271542884715908</v>
      </c>
      <c r="I80" s="462">
        <v>49738</v>
      </c>
    </row>
    <row r="81" spans="2:10" s="290" customFormat="1" ht="6" customHeight="1" x14ac:dyDescent="0.25">
      <c r="B81" s="299"/>
      <c r="C81" s="300"/>
      <c r="D81" s="314"/>
      <c r="E81" s="315"/>
      <c r="F81" s="458"/>
      <c r="G81" s="314"/>
      <c r="H81" s="315"/>
      <c r="I81" s="458"/>
    </row>
    <row r="82" spans="2:10" s="290" customFormat="1" ht="12.9" customHeight="1" x14ac:dyDescent="0.25">
      <c r="B82" s="297" t="s">
        <v>91</v>
      </c>
      <c r="C82" s="298">
        <v>18145</v>
      </c>
      <c r="D82" s="312">
        <v>306</v>
      </c>
      <c r="E82" s="313">
        <v>1.7153427882728853</v>
      </c>
      <c r="F82" s="457">
        <v>17839</v>
      </c>
      <c r="G82" s="312">
        <v>-692</v>
      </c>
      <c r="H82" s="313">
        <v>-3.6736210649254128</v>
      </c>
      <c r="I82" s="462">
        <v>18837</v>
      </c>
    </row>
    <row r="83" spans="2:10" s="290" customFormat="1" ht="6" customHeight="1" x14ac:dyDescent="0.25">
      <c r="B83" s="299"/>
      <c r="C83" s="300"/>
      <c r="D83" s="314"/>
      <c r="E83" s="315"/>
      <c r="F83" s="458"/>
      <c r="G83" s="314"/>
      <c r="H83" s="315"/>
      <c r="I83" s="458"/>
    </row>
    <row r="84" spans="2:10" s="290" customFormat="1" ht="12.9" customHeight="1" x14ac:dyDescent="0.25">
      <c r="B84" s="291" t="s">
        <v>92</v>
      </c>
      <c r="C84" s="292">
        <v>11137</v>
      </c>
      <c r="D84" s="306">
        <v>385</v>
      </c>
      <c r="E84" s="307">
        <v>3.5807291666666665</v>
      </c>
      <c r="F84" s="454">
        <v>10752</v>
      </c>
      <c r="G84" s="306">
        <v>-95</v>
      </c>
      <c r="H84" s="307">
        <v>-0.84579772079772086</v>
      </c>
      <c r="I84" s="459">
        <v>11232</v>
      </c>
    </row>
    <row r="85" spans="2:10" s="290" customFormat="1" ht="12.9" customHeight="1" x14ac:dyDescent="0.25">
      <c r="B85" s="293" t="s">
        <v>93</v>
      </c>
      <c r="C85" s="294">
        <v>35214</v>
      </c>
      <c r="D85" s="308">
        <v>819</v>
      </c>
      <c r="E85" s="309">
        <v>2.3811600523331879</v>
      </c>
      <c r="F85" s="455">
        <v>34395</v>
      </c>
      <c r="G85" s="308">
        <v>-50</v>
      </c>
      <c r="H85" s="309">
        <v>-0.14178765880217786</v>
      </c>
      <c r="I85" s="460">
        <v>35264</v>
      </c>
      <c r="J85" s="302"/>
    </row>
    <row r="86" spans="2:10" s="290" customFormat="1" ht="12.9" customHeight="1" x14ac:dyDescent="0.25">
      <c r="B86" s="295" t="s">
        <v>94</v>
      </c>
      <c r="C86" s="296">
        <v>16501</v>
      </c>
      <c r="D86" s="310">
        <v>129</v>
      </c>
      <c r="E86" s="311">
        <v>0.78793061324212066</v>
      </c>
      <c r="F86" s="456">
        <v>16372</v>
      </c>
      <c r="G86" s="310">
        <v>-21</v>
      </c>
      <c r="H86" s="311">
        <v>-0.12710325626437477</v>
      </c>
      <c r="I86" s="461">
        <v>16522</v>
      </c>
    </row>
    <row r="87" spans="2:10" s="290" customFormat="1" ht="12.9" customHeight="1" x14ac:dyDescent="0.25">
      <c r="B87" s="297" t="s">
        <v>95</v>
      </c>
      <c r="C87" s="298">
        <v>62852</v>
      </c>
      <c r="D87" s="312">
        <v>1333</v>
      </c>
      <c r="E87" s="313">
        <v>2.1668102537427463</v>
      </c>
      <c r="F87" s="457">
        <v>61519</v>
      </c>
      <c r="G87" s="312">
        <v>-166</v>
      </c>
      <c r="H87" s="313">
        <v>-0.26341680154876385</v>
      </c>
      <c r="I87" s="462">
        <v>63018</v>
      </c>
    </row>
    <row r="88" spans="2:10" s="290" customFormat="1" ht="6" customHeight="1" x14ac:dyDescent="0.25">
      <c r="B88" s="299"/>
      <c r="C88" s="300"/>
      <c r="D88" s="314"/>
      <c r="E88" s="315"/>
      <c r="F88" s="458"/>
      <c r="G88" s="314"/>
      <c r="H88" s="315"/>
      <c r="I88" s="458"/>
    </row>
    <row r="89" spans="2:10" s="290" customFormat="1" ht="12.9" customHeight="1" x14ac:dyDescent="0.25">
      <c r="B89" s="297" t="s">
        <v>96</v>
      </c>
      <c r="C89" s="298">
        <v>7450</v>
      </c>
      <c r="D89" s="312">
        <v>125</v>
      </c>
      <c r="E89" s="313">
        <v>1.7064846416382253</v>
      </c>
      <c r="F89" s="457">
        <v>7325</v>
      </c>
      <c r="G89" s="312">
        <v>-238</v>
      </c>
      <c r="H89" s="313">
        <v>-3.0957336108220606</v>
      </c>
      <c r="I89" s="462">
        <v>7688</v>
      </c>
    </row>
    <row r="90" spans="2:10" s="290" customFormat="1" ht="6" customHeight="1" x14ac:dyDescent="0.25">
      <c r="B90" s="299"/>
      <c r="C90" s="300"/>
      <c r="D90" s="314"/>
      <c r="E90" s="315"/>
      <c r="F90" s="458"/>
      <c r="G90" s="314"/>
      <c r="H90" s="315"/>
      <c r="I90" s="458"/>
    </row>
    <row r="91" spans="2:10" s="290" customFormat="1" ht="12.9" customHeight="1" x14ac:dyDescent="0.25">
      <c r="B91" s="297" t="s">
        <v>97</v>
      </c>
      <c r="C91" s="298">
        <v>5607</v>
      </c>
      <c r="D91" s="312">
        <v>49</v>
      </c>
      <c r="E91" s="313">
        <v>0.88161209068010082</v>
      </c>
      <c r="F91" s="457">
        <v>5558</v>
      </c>
      <c r="G91" s="312">
        <v>-100</v>
      </c>
      <c r="H91" s="313">
        <v>-1.7522340984755562</v>
      </c>
      <c r="I91" s="462">
        <v>5707</v>
      </c>
    </row>
    <row r="92" spans="2:10" s="290" customFormat="1" ht="6" customHeight="1" x14ac:dyDescent="0.25">
      <c r="B92" s="299"/>
      <c r="C92" s="300"/>
      <c r="D92" s="314"/>
      <c r="E92" s="315"/>
      <c r="F92" s="458"/>
      <c r="G92" s="314"/>
      <c r="H92" s="315"/>
      <c r="I92" s="458"/>
    </row>
    <row r="93" spans="2:10" s="290" customFormat="1" ht="12.9" customHeight="1" x14ac:dyDescent="0.25">
      <c r="B93" s="297" t="s">
        <v>98</v>
      </c>
      <c r="C93" s="298">
        <v>5000</v>
      </c>
      <c r="D93" s="312">
        <v>-46</v>
      </c>
      <c r="E93" s="313">
        <v>-0.91161315893777251</v>
      </c>
      <c r="F93" s="457">
        <v>5046</v>
      </c>
      <c r="G93" s="312">
        <v>-633</v>
      </c>
      <c r="H93" s="313">
        <v>-11.237351322563466</v>
      </c>
      <c r="I93" s="462">
        <v>5633</v>
      </c>
    </row>
    <row r="94" spans="2:10" s="290" customFormat="1" ht="6" customHeight="1" x14ac:dyDescent="0.25">
      <c r="B94" s="299"/>
      <c r="C94" s="300"/>
      <c r="D94" s="314"/>
      <c r="E94" s="315"/>
      <c r="F94" s="458"/>
      <c r="G94" s="314"/>
      <c r="H94" s="315"/>
      <c r="I94" s="458"/>
    </row>
    <row r="95" spans="2:10" s="290" customFormat="1" ht="14.1" customHeight="1" x14ac:dyDescent="0.25">
      <c r="B95" s="297" t="s">
        <v>99</v>
      </c>
      <c r="C95" s="298">
        <v>1469283</v>
      </c>
      <c r="D95" s="312">
        <v>25284</v>
      </c>
      <c r="E95" s="313">
        <v>1.7509707416694886</v>
      </c>
      <c r="F95" s="457">
        <v>1443999</v>
      </c>
      <c r="G95" s="312">
        <v>-94148</v>
      </c>
      <c r="H95" s="313">
        <v>-6.021883920684699</v>
      </c>
      <c r="I95" s="462">
        <v>1563431</v>
      </c>
    </row>
    <row r="96" spans="2:10" x14ac:dyDescent="0.3">
      <c r="B96" s="304" t="s">
        <v>16</v>
      </c>
    </row>
    <row r="97" spans="2:4" x14ac:dyDescent="0.3">
      <c r="B97" s="305" t="s">
        <v>109</v>
      </c>
      <c r="D97" s="303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zoomScaleNormal="130" zoomScaleSheetLayoutView="100" workbookViewId="0">
      <selection activeCell="L4" sqref="L4"/>
    </sheetView>
  </sheetViews>
  <sheetFormatPr baseColWidth="10" defaultColWidth="11.44140625" defaultRowHeight="13.2" x14ac:dyDescent="0.3"/>
  <cols>
    <col min="1" max="1" width="3.109375" style="283" customWidth="1"/>
    <col min="2" max="2" width="23.109375" style="283" customWidth="1"/>
    <col min="3" max="3" width="10.44140625" style="283" customWidth="1"/>
    <col min="4" max="6" width="9.6640625" style="283" customWidth="1"/>
    <col min="7" max="8" width="8.88671875" style="283" customWidth="1"/>
    <col min="9" max="9" width="9.6640625" style="283" customWidth="1"/>
    <col min="10" max="10" width="7.6640625" style="283" customWidth="1"/>
    <col min="11" max="16384" width="11.44140625" style="283"/>
  </cols>
  <sheetData>
    <row r="1" spans="1:13" s="275" customFormat="1" ht="14.4" x14ac:dyDescent="0.35">
      <c r="B1" s="276"/>
    </row>
    <row r="2" spans="1:13" s="275" customFormat="1" ht="14.4" x14ac:dyDescent="0.35">
      <c r="B2" s="276"/>
    </row>
    <row r="3" spans="1:13" s="275" customFormat="1" ht="14.4" x14ac:dyDescent="0.35">
      <c r="B3" s="276"/>
    </row>
    <row r="4" spans="1:13" s="275" customFormat="1" ht="14.4" x14ac:dyDescent="0.35">
      <c r="B4" s="276"/>
    </row>
    <row r="5" spans="1:13" s="275" customFormat="1" ht="18" customHeight="1" x14ac:dyDescent="0.35">
      <c r="B5" s="437" t="str">
        <f>'Pag1'!$B$5</f>
        <v>enero 2026</v>
      </c>
    </row>
    <row r="6" spans="1:13" s="275" customFormat="1" ht="15" customHeight="1" x14ac:dyDescent="0.45">
      <c r="A6" s="277"/>
      <c r="C6" s="278"/>
      <c r="D6" s="278"/>
      <c r="E6" s="278"/>
      <c r="F6" s="278"/>
      <c r="G6" s="278"/>
      <c r="H6" s="278"/>
      <c r="I6" s="278"/>
      <c r="J6" s="278"/>
      <c r="K6" s="279"/>
      <c r="L6" s="280"/>
      <c r="M6" s="280"/>
    </row>
    <row r="7" spans="1:13" ht="16.8" x14ac:dyDescent="0.3">
      <c r="A7" s="281"/>
      <c r="B7" s="282" t="s">
        <v>105</v>
      </c>
      <c r="C7" s="282"/>
      <c r="D7" s="282"/>
      <c r="E7" s="282"/>
      <c r="F7" s="282"/>
      <c r="G7" s="282"/>
      <c r="H7" s="282"/>
      <c r="I7" s="282"/>
      <c r="J7" s="282"/>
      <c r="K7" s="281"/>
    </row>
    <row r="8" spans="1:13" ht="20.399999999999999" x14ac:dyDescent="0.3">
      <c r="A8" s="281"/>
      <c r="B8" s="227" t="s">
        <v>114</v>
      </c>
      <c r="C8" s="284"/>
      <c r="D8" s="284"/>
      <c r="E8" s="284"/>
      <c r="F8" s="284"/>
      <c r="G8" s="284"/>
      <c r="H8" s="284"/>
      <c r="I8" s="284"/>
      <c r="J8" s="284"/>
      <c r="K8" s="281"/>
    </row>
    <row r="9" spans="1:13" ht="6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3" ht="14.1" customHeight="1" x14ac:dyDescent="0.3">
      <c r="A10" s="281"/>
      <c r="B10" s="285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281"/>
    </row>
    <row r="11" spans="1:13" ht="14.1" customHeight="1" x14ac:dyDescent="0.3">
      <c r="A11" s="281"/>
      <c r="B11" s="286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281"/>
    </row>
    <row r="12" spans="1:13" ht="14.1" customHeight="1" x14ac:dyDescent="0.3">
      <c r="A12" s="281"/>
      <c r="B12" s="28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281"/>
    </row>
    <row r="13" spans="1:13" ht="6" customHeight="1" x14ac:dyDescent="0.3">
      <c r="B13" s="288"/>
      <c r="C13" s="289"/>
      <c r="D13" s="289"/>
      <c r="E13" s="289"/>
      <c r="F13" s="453"/>
      <c r="G13" s="289"/>
      <c r="H13" s="289"/>
      <c r="I13" s="453"/>
    </row>
    <row r="14" spans="1:13" s="290" customFormat="1" ht="12.9" customHeight="1" x14ac:dyDescent="0.25">
      <c r="B14" s="291" t="s">
        <v>37</v>
      </c>
      <c r="C14" s="292">
        <v>17659</v>
      </c>
      <c r="D14" s="306">
        <v>-80</v>
      </c>
      <c r="E14" s="307">
        <v>-0.45098370821354078</v>
      </c>
      <c r="F14" s="454">
        <v>17739</v>
      </c>
      <c r="G14" s="306">
        <v>-2010</v>
      </c>
      <c r="H14" s="307">
        <v>-10.219126544308303</v>
      </c>
      <c r="I14" s="459">
        <v>19669</v>
      </c>
    </row>
    <row r="15" spans="1:13" s="290" customFormat="1" ht="12.9" customHeight="1" x14ac:dyDescent="0.25">
      <c r="B15" s="293" t="s">
        <v>38</v>
      </c>
      <c r="C15" s="294">
        <v>41829</v>
      </c>
      <c r="D15" s="308">
        <v>-74</v>
      </c>
      <c r="E15" s="309">
        <v>-0.17659833424814453</v>
      </c>
      <c r="F15" s="455">
        <v>41903</v>
      </c>
      <c r="G15" s="308">
        <v>-3946</v>
      </c>
      <c r="H15" s="309">
        <v>-8.6204259967231032</v>
      </c>
      <c r="I15" s="460">
        <v>45775</v>
      </c>
    </row>
    <row r="16" spans="1:13" s="290" customFormat="1" ht="12.9" customHeight="1" x14ac:dyDescent="0.25">
      <c r="B16" s="293" t="s">
        <v>39</v>
      </c>
      <c r="C16" s="294">
        <v>18749</v>
      </c>
      <c r="D16" s="308">
        <v>326</v>
      </c>
      <c r="E16" s="309">
        <v>1.7695272214080227</v>
      </c>
      <c r="F16" s="455">
        <v>18423</v>
      </c>
      <c r="G16" s="308">
        <v>-1738</v>
      </c>
      <c r="H16" s="309">
        <v>-8.4834285156440679</v>
      </c>
      <c r="I16" s="460">
        <v>20487</v>
      </c>
    </row>
    <row r="17" spans="2:9" s="290" customFormat="1" ht="12.9" customHeight="1" x14ac:dyDescent="0.25">
      <c r="B17" s="293" t="s">
        <v>40</v>
      </c>
      <c r="C17" s="294">
        <v>27452</v>
      </c>
      <c r="D17" s="308">
        <v>477</v>
      </c>
      <c r="E17" s="309">
        <v>1.768303985171455</v>
      </c>
      <c r="F17" s="455">
        <v>26975</v>
      </c>
      <c r="G17" s="308">
        <v>-2150</v>
      </c>
      <c r="H17" s="309">
        <v>-7.2630227687318429</v>
      </c>
      <c r="I17" s="460">
        <v>29602</v>
      </c>
    </row>
    <row r="18" spans="2:9" s="290" customFormat="1" ht="12.9" customHeight="1" x14ac:dyDescent="0.25">
      <c r="B18" s="293" t="s">
        <v>41</v>
      </c>
      <c r="C18" s="294">
        <v>12770</v>
      </c>
      <c r="D18" s="308">
        <v>91</v>
      </c>
      <c r="E18" s="309">
        <v>0.7177222178405237</v>
      </c>
      <c r="F18" s="455">
        <v>12679</v>
      </c>
      <c r="G18" s="308">
        <v>-1200</v>
      </c>
      <c r="H18" s="309">
        <v>-8.5898353614889054</v>
      </c>
      <c r="I18" s="460">
        <v>13970</v>
      </c>
    </row>
    <row r="19" spans="2:9" s="290" customFormat="1" ht="12.9" customHeight="1" x14ac:dyDescent="0.25">
      <c r="B19" s="293" t="s">
        <v>42</v>
      </c>
      <c r="C19" s="294">
        <v>10602</v>
      </c>
      <c r="D19" s="308">
        <v>223</v>
      </c>
      <c r="E19" s="309">
        <v>2.1485692263223819</v>
      </c>
      <c r="F19" s="455">
        <v>10379</v>
      </c>
      <c r="G19" s="308">
        <v>-1147</v>
      </c>
      <c r="H19" s="309">
        <v>-9.7625329815303434</v>
      </c>
      <c r="I19" s="460">
        <v>11749</v>
      </c>
    </row>
    <row r="20" spans="2:9" s="290" customFormat="1" ht="12.9" customHeight="1" x14ac:dyDescent="0.25">
      <c r="B20" s="293" t="s">
        <v>43</v>
      </c>
      <c r="C20" s="294">
        <v>43861</v>
      </c>
      <c r="D20" s="308">
        <v>117</v>
      </c>
      <c r="E20" s="309">
        <v>0.26746525237746888</v>
      </c>
      <c r="F20" s="455">
        <v>43744</v>
      </c>
      <c r="G20" s="308">
        <v>-3993</v>
      </c>
      <c r="H20" s="309">
        <v>-8.3441300622727468</v>
      </c>
      <c r="I20" s="460">
        <v>47854</v>
      </c>
    </row>
    <row r="21" spans="2:9" s="290" customFormat="1" ht="12.9" customHeight="1" x14ac:dyDescent="0.25">
      <c r="B21" s="295" t="s">
        <v>44</v>
      </c>
      <c r="C21" s="296">
        <v>54627</v>
      </c>
      <c r="D21" s="310">
        <v>418</v>
      </c>
      <c r="E21" s="311">
        <v>0.77108967145676921</v>
      </c>
      <c r="F21" s="456">
        <v>54209</v>
      </c>
      <c r="G21" s="310">
        <v>-4927</v>
      </c>
      <c r="H21" s="311">
        <v>-8.2731638512946244</v>
      </c>
      <c r="I21" s="461">
        <v>59554</v>
      </c>
    </row>
    <row r="22" spans="2:9" s="290" customFormat="1" ht="12.9" customHeight="1" x14ac:dyDescent="0.25">
      <c r="B22" s="297" t="s">
        <v>45</v>
      </c>
      <c r="C22" s="298">
        <v>227549</v>
      </c>
      <c r="D22" s="312">
        <v>1498</v>
      </c>
      <c r="E22" s="313">
        <v>0.66268231505279784</v>
      </c>
      <c r="F22" s="457">
        <v>226051</v>
      </c>
      <c r="G22" s="312">
        <v>-21111</v>
      </c>
      <c r="H22" s="313">
        <v>-8.4899058956004172</v>
      </c>
      <c r="I22" s="462">
        <v>248660</v>
      </c>
    </row>
    <row r="23" spans="2:9" s="290" customFormat="1" ht="6" customHeight="1" x14ac:dyDescent="0.25">
      <c r="B23" s="299"/>
      <c r="C23" s="300"/>
      <c r="D23" s="314"/>
      <c r="E23" s="315"/>
      <c r="F23" s="458"/>
      <c r="G23" s="314"/>
      <c r="H23" s="315"/>
      <c r="I23" s="458"/>
    </row>
    <row r="24" spans="2:9" s="290" customFormat="1" ht="12.9" customHeight="1" x14ac:dyDescent="0.25">
      <c r="B24" s="291" t="s">
        <v>46</v>
      </c>
      <c r="C24" s="292">
        <v>2701</v>
      </c>
      <c r="D24" s="306">
        <v>40</v>
      </c>
      <c r="E24" s="307">
        <v>1.5031942878617062</v>
      </c>
      <c r="F24" s="454">
        <v>2661</v>
      </c>
      <c r="G24" s="306">
        <v>-237</v>
      </c>
      <c r="H24" s="307">
        <v>-8.0667120490129332</v>
      </c>
      <c r="I24" s="459">
        <v>2938</v>
      </c>
    </row>
    <row r="25" spans="2:9" s="290" customFormat="1" ht="12.9" customHeight="1" x14ac:dyDescent="0.25">
      <c r="B25" s="293" t="s">
        <v>47</v>
      </c>
      <c r="C25" s="294">
        <v>1728</v>
      </c>
      <c r="D25" s="308">
        <v>38</v>
      </c>
      <c r="E25" s="309">
        <v>2.2485207100591715</v>
      </c>
      <c r="F25" s="455">
        <v>1690</v>
      </c>
      <c r="G25" s="308">
        <v>-205</v>
      </c>
      <c r="H25" s="309">
        <v>-10.605276771857216</v>
      </c>
      <c r="I25" s="460">
        <v>1933</v>
      </c>
    </row>
    <row r="26" spans="2:9" s="290" customFormat="1" ht="12.9" customHeight="1" x14ac:dyDescent="0.25">
      <c r="B26" s="295" t="s">
        <v>48</v>
      </c>
      <c r="C26" s="296">
        <v>14618</v>
      </c>
      <c r="D26" s="310">
        <v>101</v>
      </c>
      <c r="E26" s="311">
        <v>0.69573603361576075</v>
      </c>
      <c r="F26" s="456">
        <v>14517</v>
      </c>
      <c r="G26" s="310">
        <v>-985</v>
      </c>
      <c r="H26" s="311">
        <v>-6.3128885470742802</v>
      </c>
      <c r="I26" s="461">
        <v>15603</v>
      </c>
    </row>
    <row r="27" spans="2:9" s="290" customFormat="1" ht="12.9" customHeight="1" x14ac:dyDescent="0.25">
      <c r="B27" s="297" t="s">
        <v>49</v>
      </c>
      <c r="C27" s="298">
        <v>19047</v>
      </c>
      <c r="D27" s="312">
        <v>179</v>
      </c>
      <c r="E27" s="313">
        <v>0.94869620521517917</v>
      </c>
      <c r="F27" s="457">
        <v>18868</v>
      </c>
      <c r="G27" s="312">
        <v>-1427</v>
      </c>
      <c r="H27" s="313">
        <v>-6.9698153755983192</v>
      </c>
      <c r="I27" s="462">
        <v>20474</v>
      </c>
    </row>
    <row r="28" spans="2:9" s="290" customFormat="1" ht="6" customHeight="1" x14ac:dyDescent="0.25">
      <c r="B28" s="299"/>
      <c r="C28" s="300"/>
      <c r="D28" s="314"/>
      <c r="E28" s="315"/>
      <c r="F28" s="458"/>
      <c r="G28" s="314"/>
      <c r="H28" s="315"/>
      <c r="I28" s="458"/>
    </row>
    <row r="29" spans="2:9" s="290" customFormat="1" ht="12.9" customHeight="1" x14ac:dyDescent="0.25">
      <c r="B29" s="297" t="s">
        <v>50</v>
      </c>
      <c r="C29" s="298">
        <v>22007</v>
      </c>
      <c r="D29" s="312">
        <v>458</v>
      </c>
      <c r="E29" s="313">
        <v>2.1253886491252492</v>
      </c>
      <c r="F29" s="457">
        <v>21549</v>
      </c>
      <c r="G29" s="312">
        <v>-870</v>
      </c>
      <c r="H29" s="313">
        <v>-3.8029461904970057</v>
      </c>
      <c r="I29" s="462">
        <v>22877</v>
      </c>
    </row>
    <row r="30" spans="2:9" s="290" customFormat="1" ht="6" customHeight="1" x14ac:dyDescent="0.25">
      <c r="B30" s="299"/>
      <c r="C30" s="300"/>
      <c r="D30" s="314"/>
      <c r="E30" s="315"/>
      <c r="F30" s="458"/>
      <c r="G30" s="314"/>
      <c r="H30" s="315"/>
      <c r="I30" s="458"/>
    </row>
    <row r="31" spans="2:9" s="290" customFormat="1" ht="12.9" customHeight="1" x14ac:dyDescent="0.25">
      <c r="B31" s="297" t="s">
        <v>51</v>
      </c>
      <c r="C31" s="298">
        <v>12203</v>
      </c>
      <c r="D31" s="312">
        <v>-630</v>
      </c>
      <c r="E31" s="313">
        <v>-4.9092184212576955</v>
      </c>
      <c r="F31" s="457">
        <v>12833</v>
      </c>
      <c r="G31" s="312">
        <v>-592</v>
      </c>
      <c r="H31" s="313">
        <v>-4.6268073466197732</v>
      </c>
      <c r="I31" s="462">
        <v>12795</v>
      </c>
    </row>
    <row r="32" spans="2:9" s="290" customFormat="1" ht="6" customHeight="1" x14ac:dyDescent="0.25">
      <c r="B32" s="299"/>
      <c r="C32" s="300"/>
      <c r="D32" s="314"/>
      <c r="E32" s="315"/>
      <c r="F32" s="458"/>
      <c r="G32" s="314"/>
      <c r="H32" s="315"/>
      <c r="I32" s="458"/>
    </row>
    <row r="33" spans="2:9" s="290" customFormat="1" ht="12.9" customHeight="1" x14ac:dyDescent="0.25">
      <c r="B33" s="291" t="s">
        <v>52</v>
      </c>
      <c r="C33" s="292">
        <v>32465</v>
      </c>
      <c r="D33" s="306">
        <v>-85</v>
      </c>
      <c r="E33" s="307">
        <v>-0.26113671274961597</v>
      </c>
      <c r="F33" s="454">
        <v>32550</v>
      </c>
      <c r="G33" s="306">
        <v>-2165</v>
      </c>
      <c r="H33" s="307">
        <v>-6.2518047935316208</v>
      </c>
      <c r="I33" s="459">
        <v>34630</v>
      </c>
    </row>
    <row r="34" spans="2:9" s="290" customFormat="1" ht="12.9" customHeight="1" x14ac:dyDescent="0.25">
      <c r="B34" s="301" t="s">
        <v>53</v>
      </c>
      <c r="C34" s="296">
        <v>30061</v>
      </c>
      <c r="D34" s="310">
        <v>-93</v>
      </c>
      <c r="E34" s="311">
        <v>-0.30841679379186843</v>
      </c>
      <c r="F34" s="456">
        <v>30154</v>
      </c>
      <c r="G34" s="310">
        <v>-2146</v>
      </c>
      <c r="H34" s="311">
        <v>-6.663147762908685</v>
      </c>
      <c r="I34" s="461">
        <v>32207</v>
      </c>
    </row>
    <row r="35" spans="2:9" s="290" customFormat="1" ht="12.9" customHeight="1" x14ac:dyDescent="0.25">
      <c r="B35" s="297" t="s">
        <v>54</v>
      </c>
      <c r="C35" s="298">
        <v>62526</v>
      </c>
      <c r="D35" s="312">
        <v>-178</v>
      </c>
      <c r="E35" s="313">
        <v>-0.28387343710130136</v>
      </c>
      <c r="F35" s="457">
        <v>62704</v>
      </c>
      <c r="G35" s="312">
        <v>-4311</v>
      </c>
      <c r="H35" s="313">
        <v>-6.4500201983931058</v>
      </c>
      <c r="I35" s="462">
        <v>66837</v>
      </c>
    </row>
    <row r="36" spans="2:9" s="290" customFormat="1" ht="6" customHeight="1" x14ac:dyDescent="0.25">
      <c r="B36" s="299"/>
      <c r="C36" s="300"/>
      <c r="D36" s="314"/>
      <c r="E36" s="315"/>
      <c r="F36" s="458"/>
      <c r="G36" s="314"/>
      <c r="H36" s="315"/>
      <c r="I36" s="458"/>
    </row>
    <row r="37" spans="2:9" s="290" customFormat="1" ht="12.9" customHeight="1" x14ac:dyDescent="0.25">
      <c r="B37" s="297" t="s">
        <v>55</v>
      </c>
      <c r="C37" s="298">
        <v>11977</v>
      </c>
      <c r="D37" s="312">
        <v>312</v>
      </c>
      <c r="E37" s="313">
        <v>2.6746678096870982</v>
      </c>
      <c r="F37" s="457">
        <v>11665</v>
      </c>
      <c r="G37" s="312">
        <v>-473</v>
      </c>
      <c r="H37" s="313">
        <v>-3.7991967871485941</v>
      </c>
      <c r="I37" s="462">
        <v>12450</v>
      </c>
    </row>
    <row r="38" spans="2:9" s="290" customFormat="1" ht="6" customHeight="1" x14ac:dyDescent="0.25">
      <c r="B38" s="299"/>
      <c r="C38" s="300"/>
      <c r="D38" s="314"/>
      <c r="E38" s="315"/>
      <c r="F38" s="458"/>
      <c r="G38" s="314"/>
      <c r="H38" s="315"/>
      <c r="I38" s="458"/>
    </row>
    <row r="39" spans="2:9" s="290" customFormat="1" ht="12.9" customHeight="1" x14ac:dyDescent="0.25">
      <c r="B39" s="291" t="s">
        <v>56</v>
      </c>
      <c r="C39" s="292">
        <v>7283</v>
      </c>
      <c r="D39" s="306">
        <v>71</v>
      </c>
      <c r="E39" s="307">
        <v>0.98447032723239047</v>
      </c>
      <c r="F39" s="454">
        <v>7212</v>
      </c>
      <c r="G39" s="306">
        <v>-811</v>
      </c>
      <c r="H39" s="307">
        <v>-10.01976772918211</v>
      </c>
      <c r="I39" s="459">
        <v>8094</v>
      </c>
    </row>
    <row r="40" spans="2:9" s="290" customFormat="1" ht="12.9" customHeight="1" x14ac:dyDescent="0.25">
      <c r="B40" s="293" t="s">
        <v>57</v>
      </c>
      <c r="C40" s="294">
        <v>10171</v>
      </c>
      <c r="D40" s="308">
        <v>94</v>
      </c>
      <c r="E40" s="309">
        <v>0.93281730673811647</v>
      </c>
      <c r="F40" s="455">
        <v>10077</v>
      </c>
      <c r="G40" s="308">
        <v>-974</v>
      </c>
      <c r="H40" s="309">
        <v>-8.7393449977568416</v>
      </c>
      <c r="I40" s="460">
        <v>11145</v>
      </c>
    </row>
    <row r="41" spans="2:9" s="290" customFormat="1" ht="12.9" customHeight="1" x14ac:dyDescent="0.25">
      <c r="B41" s="293" t="s">
        <v>58</v>
      </c>
      <c r="C41" s="294">
        <v>3508</v>
      </c>
      <c r="D41" s="308">
        <v>28</v>
      </c>
      <c r="E41" s="309">
        <v>0.8045977011494253</v>
      </c>
      <c r="F41" s="455">
        <v>3480</v>
      </c>
      <c r="G41" s="308">
        <v>-233</v>
      </c>
      <c r="H41" s="309">
        <v>-6.2282812082330929</v>
      </c>
      <c r="I41" s="460">
        <v>3741</v>
      </c>
    </row>
    <row r="42" spans="2:9" s="290" customFormat="1" ht="12.9" customHeight="1" x14ac:dyDescent="0.25">
      <c r="B42" s="293" t="s">
        <v>59</v>
      </c>
      <c r="C42" s="294">
        <v>4995</v>
      </c>
      <c r="D42" s="308">
        <v>161</v>
      </c>
      <c r="E42" s="309">
        <v>3.3305750930906082</v>
      </c>
      <c r="F42" s="455">
        <v>4834</v>
      </c>
      <c r="G42" s="308">
        <v>-129</v>
      </c>
      <c r="H42" s="309">
        <v>-2.5175644028103044</v>
      </c>
      <c r="I42" s="460">
        <v>5124</v>
      </c>
    </row>
    <row r="43" spans="2:9" s="290" customFormat="1" ht="12.9" customHeight="1" x14ac:dyDescent="0.25">
      <c r="B43" s="295" t="s">
        <v>60</v>
      </c>
      <c r="C43" s="296">
        <v>15600</v>
      </c>
      <c r="D43" s="310">
        <v>119</v>
      </c>
      <c r="E43" s="311">
        <v>0.76868419352754991</v>
      </c>
      <c r="F43" s="456">
        <v>15481</v>
      </c>
      <c r="G43" s="310">
        <v>-1227</v>
      </c>
      <c r="H43" s="311">
        <v>-7.2918523801034061</v>
      </c>
      <c r="I43" s="461">
        <v>16827</v>
      </c>
    </row>
    <row r="44" spans="2:9" s="290" customFormat="1" ht="12.9" customHeight="1" x14ac:dyDescent="0.25">
      <c r="B44" s="297" t="s">
        <v>61</v>
      </c>
      <c r="C44" s="298">
        <v>41557</v>
      </c>
      <c r="D44" s="312">
        <v>473</v>
      </c>
      <c r="E44" s="313">
        <v>1.1512997760685424</v>
      </c>
      <c r="F44" s="457">
        <v>41084</v>
      </c>
      <c r="G44" s="312">
        <v>-3374</v>
      </c>
      <c r="H44" s="313">
        <v>-7.5092920255502875</v>
      </c>
      <c r="I44" s="462">
        <v>44931</v>
      </c>
    </row>
    <row r="45" spans="2:9" s="290" customFormat="1" ht="6" customHeight="1" x14ac:dyDescent="0.25">
      <c r="B45" s="299"/>
      <c r="C45" s="300"/>
      <c r="D45" s="314"/>
      <c r="E45" s="315"/>
      <c r="F45" s="458"/>
      <c r="G45" s="314"/>
      <c r="H45" s="315"/>
      <c r="I45" s="458"/>
    </row>
    <row r="46" spans="2:9" s="290" customFormat="1" ht="12.9" customHeight="1" x14ac:dyDescent="0.25">
      <c r="B46" s="291" t="s">
        <v>62</v>
      </c>
      <c r="C46" s="292">
        <v>3348</v>
      </c>
      <c r="D46" s="306">
        <v>51</v>
      </c>
      <c r="E46" s="307">
        <v>1.5468607825295724</v>
      </c>
      <c r="F46" s="454">
        <v>3297</v>
      </c>
      <c r="G46" s="306">
        <v>-291</v>
      </c>
      <c r="H46" s="307">
        <v>-7.9967023907666936</v>
      </c>
      <c r="I46" s="459">
        <v>3639</v>
      </c>
    </row>
    <row r="47" spans="2:9" s="290" customFormat="1" ht="12.9" customHeight="1" x14ac:dyDescent="0.25">
      <c r="B47" s="293" t="s">
        <v>63</v>
      </c>
      <c r="C47" s="294">
        <v>5519</v>
      </c>
      <c r="D47" s="308">
        <v>65</v>
      </c>
      <c r="E47" s="309">
        <v>1.1917858452511918</v>
      </c>
      <c r="F47" s="455">
        <v>5454</v>
      </c>
      <c r="G47" s="308">
        <v>-333</v>
      </c>
      <c r="H47" s="309">
        <v>-5.6903622693096381</v>
      </c>
      <c r="I47" s="460">
        <v>5852</v>
      </c>
    </row>
    <row r="48" spans="2:9" s="290" customFormat="1" ht="12.9" customHeight="1" x14ac:dyDescent="0.25">
      <c r="B48" s="293" t="s">
        <v>64</v>
      </c>
      <c r="C48" s="294">
        <v>8885</v>
      </c>
      <c r="D48" s="308">
        <v>248</v>
      </c>
      <c r="E48" s="309">
        <v>2.8713673729304157</v>
      </c>
      <c r="F48" s="455">
        <v>8637</v>
      </c>
      <c r="G48" s="308">
        <v>-494</v>
      </c>
      <c r="H48" s="309">
        <v>-5.267086043288197</v>
      </c>
      <c r="I48" s="460">
        <v>9379</v>
      </c>
    </row>
    <row r="49" spans="2:9" s="290" customFormat="1" ht="12.9" customHeight="1" x14ac:dyDescent="0.25">
      <c r="B49" s="293" t="s">
        <v>65</v>
      </c>
      <c r="C49" s="294">
        <v>2608</v>
      </c>
      <c r="D49" s="308">
        <v>7</v>
      </c>
      <c r="E49" s="309">
        <v>0.2691272587466359</v>
      </c>
      <c r="F49" s="455">
        <v>2601</v>
      </c>
      <c r="G49" s="308">
        <v>-18</v>
      </c>
      <c r="H49" s="309">
        <v>-0.6854531607006854</v>
      </c>
      <c r="I49" s="460">
        <v>2626</v>
      </c>
    </row>
    <row r="50" spans="2:9" s="290" customFormat="1" ht="12.9" customHeight="1" x14ac:dyDescent="0.25">
      <c r="B50" s="293" t="s">
        <v>66</v>
      </c>
      <c r="C50" s="294">
        <v>6695</v>
      </c>
      <c r="D50" s="308">
        <v>247</v>
      </c>
      <c r="E50" s="309">
        <v>3.8306451612903225</v>
      </c>
      <c r="F50" s="455">
        <v>6448</v>
      </c>
      <c r="G50" s="308">
        <v>-504</v>
      </c>
      <c r="H50" s="309">
        <v>-7.0009723572718441</v>
      </c>
      <c r="I50" s="460">
        <v>7199</v>
      </c>
    </row>
    <row r="51" spans="2:9" s="290" customFormat="1" ht="12.9" customHeight="1" x14ac:dyDescent="0.25">
      <c r="B51" s="293" t="s">
        <v>67</v>
      </c>
      <c r="C51" s="294">
        <v>2020</v>
      </c>
      <c r="D51" s="308">
        <v>19</v>
      </c>
      <c r="E51" s="309">
        <v>0.94952523738130945</v>
      </c>
      <c r="F51" s="455">
        <v>2001</v>
      </c>
      <c r="G51" s="308">
        <v>-144</v>
      </c>
      <c r="H51" s="309">
        <v>-6.654343807763401</v>
      </c>
      <c r="I51" s="460">
        <v>2164</v>
      </c>
    </row>
    <row r="52" spans="2:9" s="290" customFormat="1" ht="12.9" customHeight="1" x14ac:dyDescent="0.25">
      <c r="B52" s="293" t="s">
        <v>68</v>
      </c>
      <c r="C52" s="294">
        <v>1227</v>
      </c>
      <c r="D52" s="308">
        <v>-9</v>
      </c>
      <c r="E52" s="309">
        <v>-0.72815533980582525</v>
      </c>
      <c r="F52" s="455">
        <v>1236</v>
      </c>
      <c r="G52" s="308">
        <v>-52</v>
      </c>
      <c r="H52" s="309">
        <v>-4.0656763096168884</v>
      </c>
      <c r="I52" s="460">
        <v>1279</v>
      </c>
    </row>
    <row r="53" spans="2:9" s="290" customFormat="1" ht="12.9" customHeight="1" x14ac:dyDescent="0.25">
      <c r="B53" s="293" t="s">
        <v>69</v>
      </c>
      <c r="C53" s="294">
        <v>8546</v>
      </c>
      <c r="D53" s="308">
        <v>3</v>
      </c>
      <c r="E53" s="309">
        <v>3.5116469624253771E-2</v>
      </c>
      <c r="F53" s="455">
        <v>8543</v>
      </c>
      <c r="G53" s="308">
        <v>-455</v>
      </c>
      <c r="H53" s="309">
        <v>-5.0549938895678252</v>
      </c>
      <c r="I53" s="460">
        <v>9001</v>
      </c>
    </row>
    <row r="54" spans="2:9" s="290" customFormat="1" ht="12.9" customHeight="1" x14ac:dyDescent="0.25">
      <c r="B54" s="295" t="s">
        <v>70</v>
      </c>
      <c r="C54" s="296">
        <v>3490</v>
      </c>
      <c r="D54" s="310">
        <v>84</v>
      </c>
      <c r="E54" s="311">
        <v>2.4662360540223136</v>
      </c>
      <c r="F54" s="456">
        <v>3406</v>
      </c>
      <c r="G54" s="310">
        <v>-360</v>
      </c>
      <c r="H54" s="311">
        <v>-9.3506493506493502</v>
      </c>
      <c r="I54" s="461">
        <v>3850</v>
      </c>
    </row>
    <row r="55" spans="2:9" s="290" customFormat="1" ht="12.9" customHeight="1" x14ac:dyDescent="0.25">
      <c r="B55" s="297" t="s">
        <v>71</v>
      </c>
      <c r="C55" s="298">
        <v>42338</v>
      </c>
      <c r="D55" s="312">
        <v>715</v>
      </c>
      <c r="E55" s="313">
        <v>1.7178002546668909</v>
      </c>
      <c r="F55" s="457">
        <v>41623</v>
      </c>
      <c r="G55" s="312">
        <v>-2651</v>
      </c>
      <c r="H55" s="313">
        <v>-5.8925515125919672</v>
      </c>
      <c r="I55" s="462">
        <v>44989</v>
      </c>
    </row>
    <row r="56" spans="2:9" s="290" customFormat="1" ht="6" customHeight="1" x14ac:dyDescent="0.25">
      <c r="B56" s="299"/>
      <c r="C56" s="300"/>
      <c r="D56" s="314"/>
      <c r="E56" s="315"/>
      <c r="F56" s="458"/>
      <c r="G56" s="314"/>
      <c r="H56" s="315"/>
      <c r="I56" s="458"/>
    </row>
    <row r="57" spans="2:9" s="290" customFormat="1" ht="12.9" customHeight="1" x14ac:dyDescent="0.25">
      <c r="B57" s="291" t="s">
        <v>72</v>
      </c>
      <c r="C57" s="292">
        <v>101860</v>
      </c>
      <c r="D57" s="306">
        <v>277</v>
      </c>
      <c r="E57" s="307">
        <v>0.27268342143862651</v>
      </c>
      <c r="F57" s="454">
        <v>101583</v>
      </c>
      <c r="G57" s="306">
        <v>-4389</v>
      </c>
      <c r="H57" s="307">
        <v>-4.1308624081167826</v>
      </c>
      <c r="I57" s="459">
        <v>106249</v>
      </c>
    </row>
    <row r="58" spans="2:9" s="290" customFormat="1" ht="12.9" customHeight="1" x14ac:dyDescent="0.25">
      <c r="B58" s="293" t="s">
        <v>73</v>
      </c>
      <c r="C58" s="294">
        <v>12390</v>
      </c>
      <c r="D58" s="308">
        <v>120</v>
      </c>
      <c r="E58" s="309">
        <v>0.97799511002444983</v>
      </c>
      <c r="F58" s="455">
        <v>12270</v>
      </c>
      <c r="G58" s="308">
        <v>-698</v>
      </c>
      <c r="H58" s="309">
        <v>-5.3331295843520783</v>
      </c>
      <c r="I58" s="460">
        <v>13088</v>
      </c>
    </row>
    <row r="59" spans="2:9" s="290" customFormat="1" ht="12.9" customHeight="1" x14ac:dyDescent="0.25">
      <c r="B59" s="293" t="s">
        <v>74</v>
      </c>
      <c r="C59" s="294">
        <v>6523</v>
      </c>
      <c r="D59" s="308">
        <v>-15</v>
      </c>
      <c r="E59" s="309">
        <v>-0.22942795962067911</v>
      </c>
      <c r="F59" s="455">
        <v>6538</v>
      </c>
      <c r="G59" s="308">
        <v>-467</v>
      </c>
      <c r="H59" s="309">
        <v>-6.680972818311874</v>
      </c>
      <c r="I59" s="460">
        <v>6990</v>
      </c>
    </row>
    <row r="60" spans="2:9" s="290" customFormat="1" ht="12.9" customHeight="1" x14ac:dyDescent="0.25">
      <c r="B60" s="295" t="s">
        <v>75</v>
      </c>
      <c r="C60" s="296">
        <v>15932</v>
      </c>
      <c r="D60" s="310">
        <v>96</v>
      </c>
      <c r="E60" s="311">
        <v>0.60621369032583983</v>
      </c>
      <c r="F60" s="456">
        <v>15836</v>
      </c>
      <c r="G60" s="310">
        <v>-644</v>
      </c>
      <c r="H60" s="311">
        <v>-3.8851351351351351</v>
      </c>
      <c r="I60" s="461">
        <v>16576</v>
      </c>
    </row>
    <row r="61" spans="2:9" s="290" customFormat="1" ht="12.9" customHeight="1" x14ac:dyDescent="0.25">
      <c r="B61" s="297" t="s">
        <v>76</v>
      </c>
      <c r="C61" s="298">
        <v>136705</v>
      </c>
      <c r="D61" s="312">
        <v>478</v>
      </c>
      <c r="E61" s="313">
        <v>0.35088492002319654</v>
      </c>
      <c r="F61" s="457">
        <v>136227</v>
      </c>
      <c r="G61" s="312">
        <v>-6198</v>
      </c>
      <c r="H61" s="313">
        <v>-4.3372077563102245</v>
      </c>
      <c r="I61" s="462">
        <v>142903</v>
      </c>
    </row>
    <row r="62" spans="2:9" s="290" customFormat="1" ht="6" customHeight="1" x14ac:dyDescent="0.25">
      <c r="B62" s="299"/>
      <c r="C62" s="300"/>
      <c r="D62" s="314"/>
      <c r="E62" s="315"/>
      <c r="F62" s="458"/>
      <c r="G62" s="314"/>
      <c r="H62" s="315"/>
      <c r="I62" s="458"/>
    </row>
    <row r="63" spans="2:9" s="290" customFormat="1" ht="12.9" customHeight="1" x14ac:dyDescent="0.25">
      <c r="B63" s="291" t="s">
        <v>77</v>
      </c>
      <c r="C63" s="292">
        <v>46930</v>
      </c>
      <c r="D63" s="306">
        <v>-19</v>
      </c>
      <c r="E63" s="307">
        <v>-4.0469445568595712E-2</v>
      </c>
      <c r="F63" s="454">
        <v>46949</v>
      </c>
      <c r="G63" s="306">
        <v>-3844</v>
      </c>
      <c r="H63" s="307">
        <v>-7.5708039547800059</v>
      </c>
      <c r="I63" s="459">
        <v>50774</v>
      </c>
    </row>
    <row r="64" spans="2:9" s="290" customFormat="1" ht="12.9" customHeight="1" x14ac:dyDescent="0.25">
      <c r="B64" s="293" t="s">
        <v>78</v>
      </c>
      <c r="C64" s="294">
        <v>11983</v>
      </c>
      <c r="D64" s="308">
        <v>-10</v>
      </c>
      <c r="E64" s="309">
        <v>-8.3381972817476863E-2</v>
      </c>
      <c r="F64" s="455">
        <v>11993</v>
      </c>
      <c r="G64" s="308">
        <v>-1342</v>
      </c>
      <c r="H64" s="309">
        <v>-10.071294559099437</v>
      </c>
      <c r="I64" s="460">
        <v>13325</v>
      </c>
    </row>
    <row r="65" spans="2:9" s="290" customFormat="1" ht="12.9" customHeight="1" x14ac:dyDescent="0.25">
      <c r="B65" s="295" t="s">
        <v>79</v>
      </c>
      <c r="C65" s="296">
        <v>53850</v>
      </c>
      <c r="D65" s="310">
        <v>-70</v>
      </c>
      <c r="E65" s="311">
        <v>-0.12982195845697328</v>
      </c>
      <c r="F65" s="456">
        <v>53920</v>
      </c>
      <c r="G65" s="310">
        <v>-6648</v>
      </c>
      <c r="H65" s="311">
        <v>-10.988793017951007</v>
      </c>
      <c r="I65" s="461">
        <v>60498</v>
      </c>
    </row>
    <row r="66" spans="2:9" s="290" customFormat="1" ht="12.9" customHeight="1" x14ac:dyDescent="0.25">
      <c r="B66" s="297" t="s">
        <v>80</v>
      </c>
      <c r="C66" s="298">
        <v>112763</v>
      </c>
      <c r="D66" s="312">
        <v>-99</v>
      </c>
      <c r="E66" s="313">
        <v>-8.7717743793305103E-2</v>
      </c>
      <c r="F66" s="457">
        <v>112862</v>
      </c>
      <c r="G66" s="312">
        <v>-11834</v>
      </c>
      <c r="H66" s="313">
        <v>-9.4978209748228295</v>
      </c>
      <c r="I66" s="462">
        <v>124597</v>
      </c>
    </row>
    <row r="67" spans="2:9" s="290" customFormat="1" ht="6" customHeight="1" x14ac:dyDescent="0.25">
      <c r="B67" s="299"/>
      <c r="C67" s="300"/>
      <c r="D67" s="314"/>
      <c r="E67" s="315"/>
      <c r="F67" s="458"/>
      <c r="G67" s="314"/>
      <c r="H67" s="315"/>
      <c r="I67" s="458"/>
    </row>
    <row r="68" spans="2:9" s="290" customFormat="1" ht="12.9" customHeight="1" x14ac:dyDescent="0.25">
      <c r="B68" s="291" t="s">
        <v>81</v>
      </c>
      <c r="C68" s="292">
        <v>14744</v>
      </c>
      <c r="D68" s="306">
        <v>283</v>
      </c>
      <c r="E68" s="307">
        <v>1.9569877601825598</v>
      </c>
      <c r="F68" s="454">
        <v>14461</v>
      </c>
      <c r="G68" s="306">
        <v>-1422</v>
      </c>
      <c r="H68" s="307">
        <v>-8.7962390201657801</v>
      </c>
      <c r="I68" s="459">
        <v>16166</v>
      </c>
    </row>
    <row r="69" spans="2:9" s="290" customFormat="1" ht="12.9" customHeight="1" x14ac:dyDescent="0.25">
      <c r="B69" s="295" t="s">
        <v>82</v>
      </c>
      <c r="C69" s="296">
        <v>9058</v>
      </c>
      <c r="D69" s="310">
        <v>142</v>
      </c>
      <c r="E69" s="311">
        <v>1.5926424405563033</v>
      </c>
      <c r="F69" s="456">
        <v>8916</v>
      </c>
      <c r="G69" s="310">
        <v>-890</v>
      </c>
      <c r="H69" s="311">
        <v>-8.9465219139525534</v>
      </c>
      <c r="I69" s="461">
        <v>9948</v>
      </c>
    </row>
    <row r="70" spans="2:9" s="290" customFormat="1" ht="12.9" customHeight="1" x14ac:dyDescent="0.25">
      <c r="B70" s="297" t="s">
        <v>83</v>
      </c>
      <c r="C70" s="298">
        <v>23802</v>
      </c>
      <c r="D70" s="312">
        <v>425</v>
      </c>
      <c r="E70" s="313">
        <v>1.8180262651323953</v>
      </c>
      <c r="F70" s="457">
        <v>23377</v>
      </c>
      <c r="G70" s="312">
        <v>-2312</v>
      </c>
      <c r="H70" s="313">
        <v>-8.8534885502029557</v>
      </c>
      <c r="I70" s="462">
        <v>26114</v>
      </c>
    </row>
    <row r="71" spans="2:9" s="290" customFormat="1" ht="6" customHeight="1" x14ac:dyDescent="0.25">
      <c r="B71" s="299"/>
      <c r="C71" s="300"/>
      <c r="D71" s="314"/>
      <c r="E71" s="315"/>
      <c r="F71" s="458"/>
      <c r="G71" s="314"/>
      <c r="H71" s="315"/>
      <c r="I71" s="458"/>
    </row>
    <row r="72" spans="2:9" s="290" customFormat="1" ht="12.9" customHeight="1" x14ac:dyDescent="0.25">
      <c r="B72" s="291" t="s">
        <v>84</v>
      </c>
      <c r="C72" s="292">
        <v>19133</v>
      </c>
      <c r="D72" s="306">
        <v>416</v>
      </c>
      <c r="E72" s="307">
        <v>2.2225784046588664</v>
      </c>
      <c r="F72" s="454">
        <v>18717</v>
      </c>
      <c r="G72" s="306">
        <v>-1071</v>
      </c>
      <c r="H72" s="307">
        <v>-5.3009305088101364</v>
      </c>
      <c r="I72" s="459">
        <v>20204</v>
      </c>
    </row>
    <row r="73" spans="2:9" s="290" customFormat="1" ht="12.9" customHeight="1" x14ac:dyDescent="0.25">
      <c r="B73" s="293" t="s">
        <v>85</v>
      </c>
      <c r="C73" s="294">
        <v>4987</v>
      </c>
      <c r="D73" s="308">
        <v>143</v>
      </c>
      <c r="E73" s="309">
        <v>2.9521056977704374</v>
      </c>
      <c r="F73" s="455">
        <v>4844</v>
      </c>
      <c r="G73" s="308">
        <v>-273</v>
      </c>
      <c r="H73" s="309">
        <v>-5.1901140684410647</v>
      </c>
      <c r="I73" s="460">
        <v>5260</v>
      </c>
    </row>
    <row r="74" spans="2:9" s="290" customFormat="1" ht="12.9" customHeight="1" x14ac:dyDescent="0.25">
      <c r="B74" s="293" t="s">
        <v>86</v>
      </c>
      <c r="C74" s="294">
        <v>5876</v>
      </c>
      <c r="D74" s="308">
        <v>131</v>
      </c>
      <c r="E74" s="309">
        <v>2.2802436901653613</v>
      </c>
      <c r="F74" s="455">
        <v>5745</v>
      </c>
      <c r="G74" s="308">
        <v>-304</v>
      </c>
      <c r="H74" s="309">
        <v>-4.9190938511326863</v>
      </c>
      <c r="I74" s="460">
        <v>6180</v>
      </c>
    </row>
    <row r="75" spans="2:9" s="290" customFormat="1" ht="12.9" customHeight="1" x14ac:dyDescent="0.25">
      <c r="B75" s="295" t="s">
        <v>87</v>
      </c>
      <c r="C75" s="296">
        <v>18323</v>
      </c>
      <c r="D75" s="310">
        <v>308</v>
      </c>
      <c r="E75" s="311">
        <v>1.7096863724673883</v>
      </c>
      <c r="F75" s="456">
        <v>18015</v>
      </c>
      <c r="G75" s="310">
        <v>-1270</v>
      </c>
      <c r="H75" s="311">
        <v>-6.4819068034502116</v>
      </c>
      <c r="I75" s="461">
        <v>19593</v>
      </c>
    </row>
    <row r="76" spans="2:9" s="290" customFormat="1" ht="12.9" customHeight="1" x14ac:dyDescent="0.25">
      <c r="B76" s="297" t="s">
        <v>88</v>
      </c>
      <c r="C76" s="298">
        <v>48319</v>
      </c>
      <c r="D76" s="312">
        <v>998</v>
      </c>
      <c r="E76" s="313">
        <v>2.1090002324549353</v>
      </c>
      <c r="F76" s="457">
        <v>47321</v>
      </c>
      <c r="G76" s="312">
        <v>-2918</v>
      </c>
      <c r="H76" s="313">
        <v>-5.6951031481156198</v>
      </c>
      <c r="I76" s="462">
        <v>51237</v>
      </c>
    </row>
    <row r="77" spans="2:9" s="290" customFormat="1" ht="6" customHeight="1" x14ac:dyDescent="0.25">
      <c r="B77" s="299"/>
      <c r="C77" s="300"/>
      <c r="D77" s="314"/>
      <c r="E77" s="315"/>
      <c r="F77" s="458"/>
      <c r="G77" s="314"/>
      <c r="H77" s="315"/>
      <c r="I77" s="458"/>
    </row>
    <row r="78" spans="2:9" s="290" customFormat="1" ht="12.9" customHeight="1" x14ac:dyDescent="0.25">
      <c r="B78" s="297" t="s">
        <v>89</v>
      </c>
      <c r="C78" s="298">
        <v>113060</v>
      </c>
      <c r="D78" s="312">
        <v>887</v>
      </c>
      <c r="E78" s="313">
        <v>0.79074287038770463</v>
      </c>
      <c r="F78" s="457">
        <v>112173</v>
      </c>
      <c r="G78" s="312">
        <v>-3976</v>
      </c>
      <c r="H78" s="313">
        <v>-3.3972452920468919</v>
      </c>
      <c r="I78" s="462">
        <v>117036</v>
      </c>
    </row>
    <row r="79" spans="2:9" s="290" customFormat="1" ht="6" customHeight="1" x14ac:dyDescent="0.25">
      <c r="B79" s="299"/>
      <c r="C79" s="300"/>
      <c r="D79" s="314"/>
      <c r="E79" s="315"/>
      <c r="F79" s="458"/>
      <c r="G79" s="314"/>
      <c r="H79" s="315"/>
      <c r="I79" s="458"/>
    </row>
    <row r="80" spans="2:9" s="290" customFormat="1" ht="12.9" customHeight="1" x14ac:dyDescent="0.25">
      <c r="B80" s="297" t="s">
        <v>90</v>
      </c>
      <c r="C80" s="298">
        <v>28241</v>
      </c>
      <c r="D80" s="312">
        <v>282</v>
      </c>
      <c r="E80" s="313">
        <v>1.0086197646553883</v>
      </c>
      <c r="F80" s="457">
        <v>27959</v>
      </c>
      <c r="G80" s="312">
        <v>-2095</v>
      </c>
      <c r="H80" s="313">
        <v>-6.9059862869198314</v>
      </c>
      <c r="I80" s="462">
        <v>30336</v>
      </c>
    </row>
    <row r="81" spans="2:10" s="290" customFormat="1" ht="6" customHeight="1" x14ac:dyDescent="0.25">
      <c r="B81" s="299"/>
      <c r="C81" s="300"/>
      <c r="D81" s="314"/>
      <c r="E81" s="315"/>
      <c r="F81" s="458"/>
      <c r="G81" s="314"/>
      <c r="H81" s="315"/>
      <c r="I81" s="458"/>
    </row>
    <row r="82" spans="2:10" s="290" customFormat="1" ht="12.9" customHeight="1" x14ac:dyDescent="0.25">
      <c r="B82" s="297" t="s">
        <v>91</v>
      </c>
      <c r="C82" s="298">
        <v>11469</v>
      </c>
      <c r="D82" s="312">
        <v>-175</v>
      </c>
      <c r="E82" s="313">
        <v>-1.5029199587770525</v>
      </c>
      <c r="F82" s="457">
        <v>11644</v>
      </c>
      <c r="G82" s="312">
        <v>-370</v>
      </c>
      <c r="H82" s="313">
        <v>-3.1252639581045698</v>
      </c>
      <c r="I82" s="462">
        <v>11839</v>
      </c>
    </row>
    <row r="83" spans="2:10" s="290" customFormat="1" ht="6" customHeight="1" x14ac:dyDescent="0.25">
      <c r="B83" s="299"/>
      <c r="C83" s="300"/>
      <c r="D83" s="314"/>
      <c r="E83" s="315"/>
      <c r="F83" s="458"/>
      <c r="G83" s="314"/>
      <c r="H83" s="315"/>
      <c r="I83" s="458"/>
    </row>
    <row r="84" spans="2:10" s="290" customFormat="1" ht="12.9" customHeight="1" x14ac:dyDescent="0.25">
      <c r="B84" s="291" t="s">
        <v>92</v>
      </c>
      <c r="C84" s="292">
        <v>7369</v>
      </c>
      <c r="D84" s="306">
        <v>-211</v>
      </c>
      <c r="E84" s="307">
        <v>-2.7836411609498679</v>
      </c>
      <c r="F84" s="454">
        <v>7580</v>
      </c>
      <c r="G84" s="306">
        <v>-38</v>
      </c>
      <c r="H84" s="307">
        <v>-0.51302821655191033</v>
      </c>
      <c r="I84" s="459">
        <v>7407</v>
      </c>
    </row>
    <row r="85" spans="2:10" s="290" customFormat="1" ht="12.9" customHeight="1" x14ac:dyDescent="0.25">
      <c r="B85" s="293" t="s">
        <v>93</v>
      </c>
      <c r="C85" s="294">
        <v>25811</v>
      </c>
      <c r="D85" s="308">
        <v>-268</v>
      </c>
      <c r="E85" s="309">
        <v>-1.0276467655968404</v>
      </c>
      <c r="F85" s="455">
        <v>26079</v>
      </c>
      <c r="G85" s="308">
        <v>-686</v>
      </c>
      <c r="H85" s="309">
        <v>-2.5889723364909236</v>
      </c>
      <c r="I85" s="460">
        <v>26497</v>
      </c>
      <c r="J85" s="302"/>
    </row>
    <row r="86" spans="2:10" s="290" customFormat="1" ht="12.9" customHeight="1" x14ac:dyDescent="0.25">
      <c r="B86" s="295" t="s">
        <v>94</v>
      </c>
      <c r="C86" s="296">
        <v>12108</v>
      </c>
      <c r="D86" s="310">
        <v>-148</v>
      </c>
      <c r="E86" s="311">
        <v>-1.2075718015665795</v>
      </c>
      <c r="F86" s="456">
        <v>12256</v>
      </c>
      <c r="G86" s="310">
        <v>-331</v>
      </c>
      <c r="H86" s="311">
        <v>-2.6609856097757052</v>
      </c>
      <c r="I86" s="461">
        <v>12439</v>
      </c>
    </row>
    <row r="87" spans="2:10" s="290" customFormat="1" ht="12.9" customHeight="1" x14ac:dyDescent="0.25">
      <c r="B87" s="297" t="s">
        <v>95</v>
      </c>
      <c r="C87" s="298">
        <v>45288</v>
      </c>
      <c r="D87" s="312">
        <v>-627</v>
      </c>
      <c r="E87" s="313">
        <v>-1.3655668082326038</v>
      </c>
      <c r="F87" s="457">
        <v>45915</v>
      </c>
      <c r="G87" s="312">
        <v>-1055</v>
      </c>
      <c r="H87" s="313">
        <v>-2.2765034633062164</v>
      </c>
      <c r="I87" s="462">
        <v>46343</v>
      </c>
    </row>
    <row r="88" spans="2:10" s="290" customFormat="1" ht="6" customHeight="1" x14ac:dyDescent="0.25">
      <c r="B88" s="299"/>
      <c r="C88" s="300"/>
      <c r="D88" s="314"/>
      <c r="E88" s="315"/>
      <c r="F88" s="458"/>
      <c r="G88" s="314"/>
      <c r="H88" s="315"/>
      <c r="I88" s="458"/>
    </row>
    <row r="89" spans="2:10" s="290" customFormat="1" ht="12.9" customHeight="1" x14ac:dyDescent="0.25">
      <c r="B89" s="297" t="s">
        <v>96</v>
      </c>
      <c r="C89" s="298">
        <v>5004</v>
      </c>
      <c r="D89" s="312">
        <v>15</v>
      </c>
      <c r="E89" s="313">
        <v>0.30066145520144316</v>
      </c>
      <c r="F89" s="457">
        <v>4989</v>
      </c>
      <c r="G89" s="312">
        <v>15</v>
      </c>
      <c r="H89" s="313">
        <v>0.30066145520144316</v>
      </c>
      <c r="I89" s="462">
        <v>4989</v>
      </c>
    </row>
    <row r="90" spans="2:10" s="290" customFormat="1" ht="6" customHeight="1" x14ac:dyDescent="0.25">
      <c r="B90" s="299"/>
      <c r="C90" s="300"/>
      <c r="D90" s="314"/>
      <c r="E90" s="315"/>
      <c r="F90" s="458"/>
      <c r="G90" s="314"/>
      <c r="H90" s="315"/>
      <c r="I90" s="458"/>
    </row>
    <row r="91" spans="2:10" s="290" customFormat="1" ht="12.9" customHeight="1" x14ac:dyDescent="0.25">
      <c r="B91" s="297" t="s">
        <v>97</v>
      </c>
      <c r="C91" s="298">
        <v>3263</v>
      </c>
      <c r="D91" s="312">
        <v>61</v>
      </c>
      <c r="E91" s="313">
        <v>1.9050593379138039</v>
      </c>
      <c r="F91" s="457">
        <v>3202</v>
      </c>
      <c r="G91" s="312">
        <v>-286</v>
      </c>
      <c r="H91" s="313">
        <v>-8.0586080586080584</v>
      </c>
      <c r="I91" s="462">
        <v>3549</v>
      </c>
    </row>
    <row r="92" spans="2:10" s="290" customFormat="1" ht="6" customHeight="1" x14ac:dyDescent="0.25">
      <c r="B92" s="299"/>
      <c r="C92" s="300"/>
      <c r="D92" s="314"/>
      <c r="E92" s="315"/>
      <c r="F92" s="458"/>
      <c r="G92" s="314"/>
      <c r="H92" s="315"/>
      <c r="I92" s="458"/>
    </row>
    <row r="93" spans="2:10" s="290" customFormat="1" ht="12.9" customHeight="1" x14ac:dyDescent="0.25">
      <c r="B93" s="297" t="s">
        <v>98</v>
      </c>
      <c r="C93" s="298">
        <v>2661</v>
      </c>
      <c r="D93" s="312">
        <v>36</v>
      </c>
      <c r="E93" s="313">
        <v>1.3714285714285714</v>
      </c>
      <c r="F93" s="457">
        <v>2625</v>
      </c>
      <c r="G93" s="312">
        <v>-395</v>
      </c>
      <c r="H93" s="313">
        <v>-12.925392670157068</v>
      </c>
      <c r="I93" s="462">
        <v>3056</v>
      </c>
    </row>
    <row r="94" spans="2:10" s="290" customFormat="1" ht="6" customHeight="1" x14ac:dyDescent="0.25">
      <c r="B94" s="299"/>
      <c r="C94" s="300"/>
      <c r="D94" s="314"/>
      <c r="E94" s="315"/>
      <c r="F94" s="458"/>
      <c r="G94" s="314"/>
      <c r="H94" s="315"/>
      <c r="I94" s="458"/>
    </row>
    <row r="95" spans="2:10" s="290" customFormat="1" ht="14.1" customHeight="1" x14ac:dyDescent="0.25">
      <c r="B95" s="297" t="s">
        <v>99</v>
      </c>
      <c r="C95" s="298">
        <v>969779</v>
      </c>
      <c r="D95" s="312">
        <v>5108</v>
      </c>
      <c r="E95" s="313">
        <v>0.5295069510745114</v>
      </c>
      <c r="F95" s="457">
        <v>964671</v>
      </c>
      <c r="G95" s="312">
        <v>-66233</v>
      </c>
      <c r="H95" s="313">
        <v>-6.393072667111964</v>
      </c>
      <c r="I95" s="462">
        <v>1036012</v>
      </c>
    </row>
    <row r="96" spans="2:10" x14ac:dyDescent="0.3">
      <c r="B96" s="304" t="s">
        <v>16</v>
      </c>
    </row>
    <row r="97" spans="2:4" x14ac:dyDescent="0.3">
      <c r="B97" s="305" t="s">
        <v>109</v>
      </c>
      <c r="D97" s="303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zoomScaleNormal="130" zoomScaleSheetLayoutView="100" workbookViewId="0">
      <selection activeCell="M8" sqref="M8"/>
    </sheetView>
  </sheetViews>
  <sheetFormatPr baseColWidth="10" defaultColWidth="11.44140625" defaultRowHeight="14.4" x14ac:dyDescent="0.35"/>
  <cols>
    <col min="1" max="1" width="17.33203125" style="332" customWidth="1"/>
    <col min="2" max="10" width="9.6640625" style="316" customWidth="1"/>
    <col min="11" max="16384" width="11.44140625" style="316"/>
  </cols>
  <sheetData>
    <row r="1" spans="1:10" x14ac:dyDescent="0.35">
      <c r="A1" s="401"/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35">
      <c r="A2" s="401"/>
      <c r="B2" s="402"/>
      <c r="C2" s="402"/>
      <c r="D2" s="402"/>
      <c r="E2" s="402"/>
      <c r="F2" s="402"/>
      <c r="G2" s="402"/>
      <c r="H2" s="402"/>
      <c r="I2" s="402"/>
      <c r="J2" s="402"/>
    </row>
    <row r="3" spans="1:10" x14ac:dyDescent="0.35">
      <c r="A3" s="403"/>
      <c r="B3" s="404"/>
      <c r="C3" s="404"/>
      <c r="D3" s="404"/>
      <c r="E3" s="404"/>
      <c r="F3" s="404"/>
      <c r="G3" s="404"/>
      <c r="H3" s="404"/>
      <c r="I3" s="404"/>
      <c r="J3" s="404"/>
    </row>
    <row r="4" spans="1:10" x14ac:dyDescent="0.35">
      <c r="A4" s="403"/>
      <c r="B4" s="404"/>
      <c r="C4" s="404"/>
      <c r="D4" s="404"/>
      <c r="E4" s="404"/>
      <c r="F4" s="404"/>
      <c r="G4" s="404"/>
      <c r="H4" s="404"/>
      <c r="I4" s="404"/>
      <c r="J4" s="404"/>
    </row>
    <row r="5" spans="1:10" ht="18.75" customHeight="1" x14ac:dyDescent="0.35">
      <c r="A5" s="405" t="s">
        <v>115</v>
      </c>
      <c r="B5" s="406"/>
      <c r="C5" s="404"/>
      <c r="D5" s="404"/>
      <c r="E5" s="404"/>
      <c r="F5" s="404"/>
      <c r="G5" s="404"/>
      <c r="H5" s="404"/>
      <c r="I5" s="404"/>
      <c r="J5" s="404"/>
    </row>
    <row r="6" spans="1:10" ht="18" x14ac:dyDescent="0.35">
      <c r="A6" s="405" t="s">
        <v>116</v>
      </c>
      <c r="B6" s="405"/>
      <c r="C6" s="405"/>
      <c r="D6" s="405"/>
      <c r="E6" s="405"/>
      <c r="F6" s="405"/>
      <c r="G6" s="405"/>
      <c r="H6" s="405"/>
      <c r="I6" s="405"/>
      <c r="J6" s="405"/>
    </row>
    <row r="7" spans="1:10" ht="6" customHeight="1" x14ac:dyDescent="0.35">
      <c r="A7" s="403"/>
      <c r="B7" s="404"/>
      <c r="C7" s="404"/>
      <c r="D7" s="404"/>
      <c r="E7" s="404"/>
      <c r="F7" s="404"/>
      <c r="G7" s="404"/>
      <c r="H7" s="404"/>
      <c r="I7" s="404"/>
      <c r="J7" s="404"/>
    </row>
    <row r="8" spans="1:10" ht="14.4" customHeight="1" x14ac:dyDescent="0.35">
      <c r="A8" s="407"/>
      <c r="B8" s="408"/>
      <c r="C8" s="409" t="s">
        <v>31</v>
      </c>
      <c r="D8" s="410"/>
      <c r="E8" s="408"/>
      <c r="F8" s="411" t="s">
        <v>117</v>
      </c>
      <c r="G8" s="410"/>
      <c r="H8" s="408"/>
      <c r="I8" s="409" t="s">
        <v>26</v>
      </c>
      <c r="J8" s="412"/>
    </row>
    <row r="9" spans="1:10" ht="16.2" customHeight="1" x14ac:dyDescent="0.35">
      <c r="A9" s="413"/>
      <c r="B9" s="414" t="s">
        <v>118</v>
      </c>
      <c r="C9" s="414" t="s">
        <v>10</v>
      </c>
      <c r="D9" s="414" t="s">
        <v>11</v>
      </c>
      <c r="E9" s="414" t="s">
        <v>34</v>
      </c>
      <c r="F9" s="414" t="s">
        <v>10</v>
      </c>
      <c r="G9" s="414" t="s">
        <v>11</v>
      </c>
      <c r="H9" s="414" t="s">
        <v>34</v>
      </c>
      <c r="I9" s="414" t="s">
        <v>10</v>
      </c>
      <c r="J9" s="411" t="s">
        <v>11</v>
      </c>
    </row>
    <row r="10" spans="1:10" ht="6" customHeight="1" x14ac:dyDescent="0.35">
      <c r="A10" s="328">
        <v>0</v>
      </c>
      <c r="B10" s="329">
        <v>0</v>
      </c>
      <c r="C10" s="329">
        <v>0</v>
      </c>
      <c r="D10" s="329">
        <v>0</v>
      </c>
      <c r="E10" s="330">
        <v>0</v>
      </c>
      <c r="F10" s="330">
        <v>0</v>
      </c>
      <c r="G10" s="330">
        <v>0</v>
      </c>
      <c r="H10" s="329">
        <v>0</v>
      </c>
      <c r="I10" s="329">
        <v>0</v>
      </c>
      <c r="J10" s="329">
        <v>0</v>
      </c>
    </row>
    <row r="11" spans="1:10" x14ac:dyDescent="0.35">
      <c r="A11" s="320" t="s">
        <v>171</v>
      </c>
      <c r="B11" s="321">
        <v>3123078</v>
      </c>
      <c r="C11" s="321">
        <v>1281615</v>
      </c>
      <c r="D11" s="321">
        <v>1841463</v>
      </c>
      <c r="E11" s="322">
        <v>219475</v>
      </c>
      <c r="F11" s="322">
        <v>112490</v>
      </c>
      <c r="G11" s="322">
        <v>106985</v>
      </c>
      <c r="H11" s="321">
        <v>2903603</v>
      </c>
      <c r="I11" s="321">
        <v>1169125</v>
      </c>
      <c r="J11" s="323">
        <v>1734478</v>
      </c>
    </row>
    <row r="12" spans="1:10" x14ac:dyDescent="0.35">
      <c r="A12" s="324" t="s">
        <v>172</v>
      </c>
      <c r="B12" s="325">
        <v>3111684</v>
      </c>
      <c r="C12" s="325">
        <v>1271037</v>
      </c>
      <c r="D12" s="325">
        <v>1840647</v>
      </c>
      <c r="E12" s="326">
        <v>225480</v>
      </c>
      <c r="F12" s="326">
        <v>115340</v>
      </c>
      <c r="G12" s="326">
        <v>110140</v>
      </c>
      <c r="H12" s="325">
        <v>2886204</v>
      </c>
      <c r="I12" s="325">
        <v>1155697</v>
      </c>
      <c r="J12" s="327">
        <v>1730507</v>
      </c>
    </row>
    <row r="13" spans="1:10" x14ac:dyDescent="0.35">
      <c r="A13" s="324" t="s">
        <v>173</v>
      </c>
      <c r="B13" s="325">
        <v>3108763</v>
      </c>
      <c r="C13" s="325">
        <v>1277335</v>
      </c>
      <c r="D13" s="325">
        <v>1831428</v>
      </c>
      <c r="E13" s="326">
        <v>232845</v>
      </c>
      <c r="F13" s="326">
        <v>120056</v>
      </c>
      <c r="G13" s="326">
        <v>112789</v>
      </c>
      <c r="H13" s="325">
        <v>2875918</v>
      </c>
      <c r="I13" s="325">
        <v>1157279</v>
      </c>
      <c r="J13" s="327">
        <v>1718639</v>
      </c>
    </row>
    <row r="14" spans="1:10" x14ac:dyDescent="0.35">
      <c r="A14" s="324" t="s">
        <v>174</v>
      </c>
      <c r="B14" s="325">
        <v>3022503</v>
      </c>
      <c r="C14" s="325">
        <v>1234118</v>
      </c>
      <c r="D14" s="325">
        <v>1788385</v>
      </c>
      <c r="E14" s="326">
        <v>221893</v>
      </c>
      <c r="F14" s="326">
        <v>114162</v>
      </c>
      <c r="G14" s="326">
        <v>107731</v>
      </c>
      <c r="H14" s="325">
        <v>2800610</v>
      </c>
      <c r="I14" s="325">
        <v>1119956</v>
      </c>
      <c r="J14" s="327">
        <v>1680654</v>
      </c>
    </row>
    <row r="15" spans="1:10" x14ac:dyDescent="0.35">
      <c r="A15" s="324" t="s">
        <v>175</v>
      </c>
      <c r="B15" s="325">
        <v>2922991</v>
      </c>
      <c r="C15" s="325">
        <v>1182009</v>
      </c>
      <c r="D15" s="325">
        <v>1740982</v>
      </c>
      <c r="E15" s="326">
        <v>199920</v>
      </c>
      <c r="F15" s="326">
        <v>103569</v>
      </c>
      <c r="G15" s="326">
        <v>96351</v>
      </c>
      <c r="H15" s="325">
        <v>2723071</v>
      </c>
      <c r="I15" s="325">
        <v>1078440</v>
      </c>
      <c r="J15" s="327">
        <v>1644631</v>
      </c>
    </row>
    <row r="16" spans="1:10" x14ac:dyDescent="0.35">
      <c r="A16" s="324" t="s">
        <v>176</v>
      </c>
      <c r="B16" s="325">
        <v>2880582</v>
      </c>
      <c r="C16" s="325">
        <v>1156767</v>
      </c>
      <c r="D16" s="325">
        <v>1723815</v>
      </c>
      <c r="E16" s="326">
        <v>201209</v>
      </c>
      <c r="F16" s="326">
        <v>103107</v>
      </c>
      <c r="G16" s="326">
        <v>98102</v>
      </c>
      <c r="H16" s="325">
        <v>2679373</v>
      </c>
      <c r="I16" s="325">
        <v>1053660</v>
      </c>
      <c r="J16" s="327">
        <v>1625713</v>
      </c>
    </row>
    <row r="17" spans="1:10" x14ac:dyDescent="0.35">
      <c r="A17" s="324" t="s">
        <v>177</v>
      </c>
      <c r="B17" s="325">
        <v>2883812</v>
      </c>
      <c r="C17" s="325">
        <v>1155424</v>
      </c>
      <c r="D17" s="325">
        <v>1728388</v>
      </c>
      <c r="E17" s="326">
        <v>188605</v>
      </c>
      <c r="F17" s="326">
        <v>97340</v>
      </c>
      <c r="G17" s="326">
        <v>91265</v>
      </c>
      <c r="H17" s="325">
        <v>2695207</v>
      </c>
      <c r="I17" s="325">
        <v>1058084</v>
      </c>
      <c r="J17" s="327">
        <v>1637123</v>
      </c>
    </row>
    <row r="18" spans="1:10" x14ac:dyDescent="0.35">
      <c r="A18" s="324" t="s">
        <v>178</v>
      </c>
      <c r="B18" s="325">
        <v>2924240</v>
      </c>
      <c r="C18" s="325">
        <v>1173239</v>
      </c>
      <c r="D18" s="325">
        <v>1751001</v>
      </c>
      <c r="E18" s="326">
        <v>197486</v>
      </c>
      <c r="F18" s="326">
        <v>100279</v>
      </c>
      <c r="G18" s="326">
        <v>97207</v>
      </c>
      <c r="H18" s="325">
        <v>2726754</v>
      </c>
      <c r="I18" s="325">
        <v>1072960</v>
      </c>
      <c r="J18" s="327">
        <v>1653794</v>
      </c>
    </row>
    <row r="19" spans="1:10" x14ac:dyDescent="0.35">
      <c r="A19" s="324" t="s">
        <v>179</v>
      </c>
      <c r="B19" s="325">
        <v>2941919</v>
      </c>
      <c r="C19" s="325">
        <v>1183033</v>
      </c>
      <c r="D19" s="325">
        <v>1758886</v>
      </c>
      <c r="E19" s="326">
        <v>210273</v>
      </c>
      <c r="F19" s="326">
        <v>108466</v>
      </c>
      <c r="G19" s="326">
        <v>101807</v>
      </c>
      <c r="H19" s="325">
        <v>2731646</v>
      </c>
      <c r="I19" s="325">
        <v>1074567</v>
      </c>
      <c r="J19" s="327">
        <v>1657079</v>
      </c>
    </row>
    <row r="20" spans="1:10" x14ac:dyDescent="0.35">
      <c r="A20" s="331" t="s">
        <v>180</v>
      </c>
      <c r="B20" s="325">
        <v>2914892</v>
      </c>
      <c r="C20" s="325">
        <v>1168134</v>
      </c>
      <c r="D20" s="325">
        <v>1746758</v>
      </c>
      <c r="E20" s="326">
        <v>212118</v>
      </c>
      <c r="F20" s="326">
        <v>108592</v>
      </c>
      <c r="G20" s="326">
        <v>103526</v>
      </c>
      <c r="H20" s="325">
        <v>2702774</v>
      </c>
      <c r="I20" s="325">
        <v>1059542</v>
      </c>
      <c r="J20" s="327">
        <v>1643232</v>
      </c>
    </row>
    <row r="21" spans="1:10" x14ac:dyDescent="0.35">
      <c r="A21" s="331" t="s">
        <v>181</v>
      </c>
      <c r="B21" s="325">
        <v>2881380</v>
      </c>
      <c r="C21" s="325">
        <v>1153821</v>
      </c>
      <c r="D21" s="325">
        <v>1727559</v>
      </c>
      <c r="E21" s="326">
        <v>207936</v>
      </c>
      <c r="F21" s="326">
        <v>106209</v>
      </c>
      <c r="G21" s="326">
        <v>101727</v>
      </c>
      <c r="H21" s="325">
        <v>2673444</v>
      </c>
      <c r="I21" s="325">
        <v>1047612</v>
      </c>
      <c r="J21" s="327">
        <v>1625832</v>
      </c>
    </row>
    <row r="22" spans="1:10" x14ac:dyDescent="0.35">
      <c r="A22" s="415" t="s">
        <v>182</v>
      </c>
      <c r="B22" s="416">
        <v>2837653</v>
      </c>
      <c r="C22" s="416">
        <v>1147505</v>
      </c>
      <c r="D22" s="416">
        <v>1690148</v>
      </c>
      <c r="E22" s="417">
        <v>195751</v>
      </c>
      <c r="F22" s="417">
        <v>100702</v>
      </c>
      <c r="G22" s="417">
        <v>95049</v>
      </c>
      <c r="H22" s="416">
        <v>2641902</v>
      </c>
      <c r="I22" s="416">
        <v>1046803</v>
      </c>
      <c r="J22" s="418">
        <v>1595099</v>
      </c>
    </row>
    <row r="23" spans="1:10" ht="6" customHeight="1" x14ac:dyDescent="0.35">
      <c r="A23" s="328">
        <v>0</v>
      </c>
      <c r="B23" s="329">
        <v>0</v>
      </c>
      <c r="C23" s="329">
        <v>0</v>
      </c>
      <c r="D23" s="329">
        <v>0</v>
      </c>
      <c r="E23" s="330">
        <v>0</v>
      </c>
      <c r="F23" s="330">
        <v>0</v>
      </c>
      <c r="G23" s="330">
        <v>0</v>
      </c>
      <c r="H23" s="329">
        <v>0</v>
      </c>
      <c r="I23" s="329">
        <v>0</v>
      </c>
      <c r="J23" s="329">
        <v>0</v>
      </c>
    </row>
    <row r="24" spans="1:10" x14ac:dyDescent="0.35">
      <c r="A24" s="320" t="s">
        <v>183</v>
      </c>
      <c r="B24" s="321">
        <v>2908397</v>
      </c>
      <c r="C24" s="321">
        <v>1168312</v>
      </c>
      <c r="D24" s="321">
        <v>1740085</v>
      </c>
      <c r="E24" s="322">
        <v>203504</v>
      </c>
      <c r="F24" s="322">
        <v>104955</v>
      </c>
      <c r="G24" s="322">
        <v>98549</v>
      </c>
      <c r="H24" s="321">
        <v>2704893</v>
      </c>
      <c r="I24" s="321">
        <v>1063357</v>
      </c>
      <c r="J24" s="323">
        <v>1641536</v>
      </c>
    </row>
    <row r="25" spans="1:10" x14ac:dyDescent="0.35">
      <c r="A25" s="324" t="s">
        <v>184</v>
      </c>
      <c r="B25" s="325">
        <v>2911015</v>
      </c>
      <c r="C25" s="325">
        <v>1166795</v>
      </c>
      <c r="D25" s="325">
        <v>1744220</v>
      </c>
      <c r="E25" s="326">
        <v>215366</v>
      </c>
      <c r="F25" s="326">
        <v>110556</v>
      </c>
      <c r="G25" s="326">
        <v>104810</v>
      </c>
      <c r="H25" s="325">
        <v>2695649</v>
      </c>
      <c r="I25" s="325">
        <v>1056239</v>
      </c>
      <c r="J25" s="327">
        <v>1639410</v>
      </c>
    </row>
    <row r="26" spans="1:10" x14ac:dyDescent="0.35">
      <c r="A26" s="324" t="s">
        <v>185</v>
      </c>
      <c r="B26" s="325">
        <v>2862260</v>
      </c>
      <c r="C26" s="325">
        <v>1143937</v>
      </c>
      <c r="D26" s="325">
        <v>1718323</v>
      </c>
      <c r="E26" s="326">
        <v>215099</v>
      </c>
      <c r="F26" s="326">
        <v>110766</v>
      </c>
      <c r="G26" s="326">
        <v>104333</v>
      </c>
      <c r="H26" s="325">
        <v>2647161</v>
      </c>
      <c r="I26" s="325">
        <v>1033171</v>
      </c>
      <c r="J26" s="327">
        <v>1613990</v>
      </c>
    </row>
    <row r="27" spans="1:10" x14ac:dyDescent="0.35">
      <c r="A27" s="324" t="s">
        <v>186</v>
      </c>
      <c r="B27" s="325">
        <v>2788370</v>
      </c>
      <c r="C27" s="325">
        <v>1108803</v>
      </c>
      <c r="D27" s="325">
        <v>1679567</v>
      </c>
      <c r="E27" s="326">
        <v>195251</v>
      </c>
      <c r="F27" s="326">
        <v>101731</v>
      </c>
      <c r="G27" s="326">
        <v>93520</v>
      </c>
      <c r="H27" s="325">
        <v>2593119</v>
      </c>
      <c r="I27" s="325">
        <v>1007072</v>
      </c>
      <c r="J27" s="327">
        <v>1586047</v>
      </c>
    </row>
    <row r="28" spans="1:10" x14ac:dyDescent="0.35">
      <c r="A28" s="324" t="s">
        <v>187</v>
      </c>
      <c r="B28" s="325">
        <v>2739110</v>
      </c>
      <c r="C28" s="325">
        <v>1084083</v>
      </c>
      <c r="D28" s="325">
        <v>1655027</v>
      </c>
      <c r="E28" s="326">
        <v>188043</v>
      </c>
      <c r="F28" s="326">
        <v>97503</v>
      </c>
      <c r="G28" s="326">
        <v>90540</v>
      </c>
      <c r="H28" s="325">
        <v>2551067</v>
      </c>
      <c r="I28" s="325">
        <v>986580</v>
      </c>
      <c r="J28" s="327">
        <v>1564487</v>
      </c>
    </row>
    <row r="29" spans="1:10" x14ac:dyDescent="0.35">
      <c r="A29" s="324" t="s">
        <v>188</v>
      </c>
      <c r="B29" s="325">
        <v>2688842</v>
      </c>
      <c r="C29" s="325">
        <v>1064525</v>
      </c>
      <c r="D29" s="325">
        <v>1624317</v>
      </c>
      <c r="E29" s="326">
        <v>184491</v>
      </c>
      <c r="F29" s="326">
        <v>96331</v>
      </c>
      <c r="G29" s="326">
        <v>88160</v>
      </c>
      <c r="H29" s="325">
        <v>2504351</v>
      </c>
      <c r="I29" s="325">
        <v>968194</v>
      </c>
      <c r="J29" s="327">
        <v>1536157</v>
      </c>
    </row>
    <row r="30" spans="1:10" x14ac:dyDescent="0.35">
      <c r="A30" s="324" t="s">
        <v>189</v>
      </c>
      <c r="B30" s="325">
        <v>2677874</v>
      </c>
      <c r="C30" s="325">
        <v>1059390</v>
      </c>
      <c r="D30" s="325">
        <v>1618484</v>
      </c>
      <c r="E30" s="326">
        <v>184038</v>
      </c>
      <c r="F30" s="326">
        <v>95092</v>
      </c>
      <c r="G30" s="326">
        <v>88946</v>
      </c>
      <c r="H30" s="325">
        <v>2493836</v>
      </c>
      <c r="I30" s="325">
        <v>964298</v>
      </c>
      <c r="J30" s="327">
        <v>1529538</v>
      </c>
    </row>
    <row r="31" spans="1:10" x14ac:dyDescent="0.35">
      <c r="A31" s="324" t="s">
        <v>190</v>
      </c>
      <c r="B31" s="325">
        <v>2702700</v>
      </c>
      <c r="C31" s="325">
        <v>1073259</v>
      </c>
      <c r="D31" s="325">
        <v>1629441</v>
      </c>
      <c r="E31" s="326">
        <v>187957</v>
      </c>
      <c r="F31" s="326">
        <v>96719</v>
      </c>
      <c r="G31" s="326">
        <v>91238</v>
      </c>
      <c r="H31" s="325">
        <v>2514743</v>
      </c>
      <c r="I31" s="325">
        <v>976540</v>
      </c>
      <c r="J31" s="327">
        <v>1538203</v>
      </c>
    </row>
    <row r="32" spans="1:10" x14ac:dyDescent="0.35">
      <c r="A32" s="324" t="s">
        <v>191</v>
      </c>
      <c r="B32" s="325">
        <v>2722468</v>
      </c>
      <c r="C32" s="325">
        <v>1081605</v>
      </c>
      <c r="D32" s="325">
        <v>1640863</v>
      </c>
      <c r="E32" s="326">
        <v>205000</v>
      </c>
      <c r="F32" s="326">
        <v>105262</v>
      </c>
      <c r="G32" s="326">
        <v>99738</v>
      </c>
      <c r="H32" s="325">
        <v>2517468</v>
      </c>
      <c r="I32" s="325">
        <v>976343</v>
      </c>
      <c r="J32" s="327">
        <v>1541125</v>
      </c>
    </row>
    <row r="33" spans="1:10" x14ac:dyDescent="0.35">
      <c r="A33" s="331" t="s">
        <v>192</v>
      </c>
      <c r="B33" s="325">
        <v>2759404</v>
      </c>
      <c r="C33" s="325">
        <v>1098349</v>
      </c>
      <c r="D33" s="325">
        <v>1661055</v>
      </c>
      <c r="E33" s="326">
        <v>211567</v>
      </c>
      <c r="F33" s="326">
        <v>109205</v>
      </c>
      <c r="G33" s="326">
        <v>102362</v>
      </c>
      <c r="H33" s="325">
        <v>2547837</v>
      </c>
      <c r="I33" s="325">
        <v>989144</v>
      </c>
      <c r="J33" s="327">
        <v>1558693</v>
      </c>
    </row>
    <row r="34" spans="1:10" x14ac:dyDescent="0.35">
      <c r="A34" s="331" t="s">
        <v>193</v>
      </c>
      <c r="B34" s="325">
        <v>2734831</v>
      </c>
      <c r="C34" s="325">
        <v>1089738</v>
      </c>
      <c r="D34" s="325">
        <v>1645093</v>
      </c>
      <c r="E34" s="326">
        <v>205979</v>
      </c>
      <c r="F34" s="326">
        <v>106416</v>
      </c>
      <c r="G34" s="326">
        <v>99563</v>
      </c>
      <c r="H34" s="325">
        <v>2528852</v>
      </c>
      <c r="I34" s="325">
        <v>983322</v>
      </c>
      <c r="J34" s="327">
        <v>1545530</v>
      </c>
    </row>
    <row r="35" spans="1:10" x14ac:dyDescent="0.35">
      <c r="A35" s="415" t="s">
        <v>194</v>
      </c>
      <c r="B35" s="416">
        <v>2707456</v>
      </c>
      <c r="C35" s="416">
        <v>1090483</v>
      </c>
      <c r="D35" s="416">
        <v>1616973</v>
      </c>
      <c r="E35" s="417">
        <v>193965</v>
      </c>
      <c r="F35" s="417">
        <v>101060</v>
      </c>
      <c r="G35" s="417">
        <v>92905</v>
      </c>
      <c r="H35" s="416">
        <v>2513491</v>
      </c>
      <c r="I35" s="416">
        <v>989423</v>
      </c>
      <c r="J35" s="418">
        <v>1524068</v>
      </c>
    </row>
    <row r="36" spans="1:10" ht="6" customHeight="1" x14ac:dyDescent="0.35">
      <c r="A36" s="328">
        <v>0</v>
      </c>
      <c r="B36" s="329">
        <v>0</v>
      </c>
      <c r="C36" s="329">
        <v>0</v>
      </c>
      <c r="D36" s="329">
        <v>0</v>
      </c>
      <c r="E36" s="330">
        <v>0</v>
      </c>
      <c r="F36" s="330">
        <v>0</v>
      </c>
      <c r="G36" s="330">
        <v>0</v>
      </c>
      <c r="H36" s="329">
        <v>0</v>
      </c>
      <c r="I36" s="329">
        <v>0</v>
      </c>
      <c r="J36" s="329">
        <v>0</v>
      </c>
    </row>
    <row r="37" spans="1:10" x14ac:dyDescent="0.35">
      <c r="A37" s="320" t="s">
        <v>195</v>
      </c>
      <c r="B37" s="321">
        <v>2767860</v>
      </c>
      <c r="C37" s="321">
        <v>1108983</v>
      </c>
      <c r="D37" s="321">
        <v>1658877</v>
      </c>
      <c r="E37" s="322">
        <v>201154</v>
      </c>
      <c r="F37" s="322">
        <v>104223</v>
      </c>
      <c r="G37" s="322">
        <v>96931</v>
      </c>
      <c r="H37" s="321">
        <v>2566706</v>
      </c>
      <c r="I37" s="321">
        <v>1004760</v>
      </c>
      <c r="J37" s="323">
        <v>1561946</v>
      </c>
    </row>
    <row r="38" spans="1:10" x14ac:dyDescent="0.35">
      <c r="A38" s="324" t="s">
        <v>196</v>
      </c>
      <c r="B38" s="325">
        <v>2760408</v>
      </c>
      <c r="C38" s="325">
        <v>1104842</v>
      </c>
      <c r="D38" s="325">
        <v>1655566</v>
      </c>
      <c r="E38" s="326">
        <v>207755</v>
      </c>
      <c r="F38" s="326">
        <v>107580</v>
      </c>
      <c r="G38" s="326">
        <v>100175</v>
      </c>
      <c r="H38" s="325">
        <v>2552653</v>
      </c>
      <c r="I38" s="325">
        <v>997262</v>
      </c>
      <c r="J38" s="327">
        <v>1555391</v>
      </c>
    </row>
    <row r="39" spans="1:10" x14ac:dyDescent="0.35">
      <c r="A39" s="324" t="s">
        <v>197</v>
      </c>
      <c r="B39" s="325">
        <v>2727003</v>
      </c>
      <c r="C39" s="325">
        <v>1094446</v>
      </c>
      <c r="D39" s="325">
        <v>1632557</v>
      </c>
      <c r="E39" s="326">
        <v>205007</v>
      </c>
      <c r="F39" s="326">
        <v>106458</v>
      </c>
      <c r="G39" s="326">
        <v>98549</v>
      </c>
      <c r="H39" s="325">
        <v>2521996</v>
      </c>
      <c r="I39" s="325">
        <v>987988</v>
      </c>
      <c r="J39" s="327">
        <v>1534008</v>
      </c>
    </row>
    <row r="40" spans="1:10" x14ac:dyDescent="0.35">
      <c r="A40" s="324" t="s">
        <v>198</v>
      </c>
      <c r="B40" s="325">
        <v>2666500</v>
      </c>
      <c r="C40" s="325">
        <v>1063662</v>
      </c>
      <c r="D40" s="325">
        <v>1602838</v>
      </c>
      <c r="E40" s="326">
        <v>188082</v>
      </c>
      <c r="F40" s="326">
        <v>98522</v>
      </c>
      <c r="G40" s="326">
        <v>89560</v>
      </c>
      <c r="H40" s="325">
        <v>2478418</v>
      </c>
      <c r="I40" s="325">
        <v>965140</v>
      </c>
      <c r="J40" s="327">
        <v>1513278</v>
      </c>
    </row>
    <row r="41" spans="1:10" x14ac:dyDescent="0.35">
      <c r="A41" s="324" t="s">
        <v>199</v>
      </c>
      <c r="B41" s="325">
        <v>2607850</v>
      </c>
      <c r="C41" s="325">
        <v>1036966</v>
      </c>
      <c r="D41" s="325">
        <v>1570884</v>
      </c>
      <c r="E41" s="326">
        <v>179075</v>
      </c>
      <c r="F41" s="326">
        <v>93857</v>
      </c>
      <c r="G41" s="326">
        <v>85218</v>
      </c>
      <c r="H41" s="325">
        <v>2428775</v>
      </c>
      <c r="I41" s="325">
        <v>943109</v>
      </c>
      <c r="J41" s="327">
        <v>1485666</v>
      </c>
    </row>
    <row r="42" spans="1:10" x14ac:dyDescent="0.35">
      <c r="A42" s="324" t="s">
        <v>200</v>
      </c>
      <c r="B42" s="325">
        <v>2561067</v>
      </c>
      <c r="C42" s="325">
        <v>1014863</v>
      </c>
      <c r="D42" s="325">
        <v>1546204</v>
      </c>
      <c r="E42" s="326">
        <v>175136</v>
      </c>
      <c r="F42" s="326">
        <v>91590</v>
      </c>
      <c r="G42" s="326">
        <v>83546</v>
      </c>
      <c r="H42" s="325">
        <v>2385931</v>
      </c>
      <c r="I42" s="325">
        <v>923273</v>
      </c>
      <c r="J42" s="327">
        <v>1462658</v>
      </c>
    </row>
    <row r="43" spans="1:10" x14ac:dyDescent="0.35">
      <c r="A43" s="324" t="s">
        <v>201</v>
      </c>
      <c r="B43" s="325">
        <v>2550237</v>
      </c>
      <c r="C43" s="325">
        <v>1010492</v>
      </c>
      <c r="D43" s="325">
        <v>1539745</v>
      </c>
      <c r="E43" s="326">
        <v>174926</v>
      </c>
      <c r="F43" s="326">
        <v>90617</v>
      </c>
      <c r="G43" s="326">
        <v>84309</v>
      </c>
      <c r="H43" s="325">
        <v>2375311</v>
      </c>
      <c r="I43" s="325">
        <v>919875</v>
      </c>
      <c r="J43" s="327">
        <v>1455436</v>
      </c>
    </row>
    <row r="44" spans="1:10" x14ac:dyDescent="0.35">
      <c r="A44" s="324" t="s">
        <v>202</v>
      </c>
      <c r="B44" s="325">
        <v>2572121</v>
      </c>
      <c r="C44" s="325">
        <v>1021463</v>
      </c>
      <c r="D44" s="325">
        <v>1550658</v>
      </c>
      <c r="E44" s="326">
        <v>177112</v>
      </c>
      <c r="F44" s="326">
        <v>91331</v>
      </c>
      <c r="G44" s="326">
        <v>85781</v>
      </c>
      <c r="H44" s="325">
        <v>2395009</v>
      </c>
      <c r="I44" s="325">
        <v>930132</v>
      </c>
      <c r="J44" s="327">
        <v>1464877</v>
      </c>
    </row>
    <row r="45" spans="1:10" x14ac:dyDescent="0.35">
      <c r="A45" s="324" t="s">
        <v>203</v>
      </c>
      <c r="B45" s="325">
        <v>2575285</v>
      </c>
      <c r="C45" s="325">
        <v>1021547</v>
      </c>
      <c r="D45" s="325">
        <v>1553738</v>
      </c>
      <c r="E45" s="326">
        <v>192139</v>
      </c>
      <c r="F45" s="326">
        <v>99267</v>
      </c>
      <c r="G45" s="326">
        <v>92872</v>
      </c>
      <c r="H45" s="325">
        <v>2383146</v>
      </c>
      <c r="I45" s="325">
        <v>922280</v>
      </c>
      <c r="J45" s="327">
        <v>1460866</v>
      </c>
    </row>
    <row r="46" spans="1:10" x14ac:dyDescent="0.35">
      <c r="A46" s="331" t="s">
        <v>204</v>
      </c>
      <c r="B46" s="325">
        <v>2602054</v>
      </c>
      <c r="C46" s="325">
        <v>1034443</v>
      </c>
      <c r="D46" s="325">
        <v>1567611</v>
      </c>
      <c r="E46" s="326">
        <v>200500</v>
      </c>
      <c r="F46" s="326">
        <v>103944</v>
      </c>
      <c r="G46" s="326">
        <v>96556</v>
      </c>
      <c r="H46" s="325">
        <v>2401554</v>
      </c>
      <c r="I46" s="325">
        <v>930499</v>
      </c>
      <c r="J46" s="327">
        <v>1471055</v>
      </c>
    </row>
    <row r="47" spans="1:10" x14ac:dyDescent="0.35">
      <c r="A47" s="331" t="s">
        <v>205</v>
      </c>
      <c r="B47" s="325">
        <v>2586018</v>
      </c>
      <c r="C47" s="325">
        <v>1029218</v>
      </c>
      <c r="D47" s="325">
        <v>1556800</v>
      </c>
      <c r="E47" s="326">
        <v>196704</v>
      </c>
      <c r="F47" s="326">
        <v>102386</v>
      </c>
      <c r="G47" s="326">
        <v>94318</v>
      </c>
      <c r="H47" s="325">
        <v>2389314</v>
      </c>
      <c r="I47" s="325">
        <v>926832</v>
      </c>
      <c r="J47" s="327">
        <v>1462482</v>
      </c>
    </row>
    <row r="48" spans="1:10" x14ac:dyDescent="0.35">
      <c r="A48" s="415" t="s">
        <v>206</v>
      </c>
      <c r="B48" s="416">
        <v>2560718</v>
      </c>
      <c r="C48" s="416">
        <v>1029156</v>
      </c>
      <c r="D48" s="416">
        <v>1531562</v>
      </c>
      <c r="E48" s="417">
        <v>185801</v>
      </c>
      <c r="F48" s="417">
        <v>97582</v>
      </c>
      <c r="G48" s="417">
        <v>88219</v>
      </c>
      <c r="H48" s="416">
        <v>2374917</v>
      </c>
      <c r="I48" s="416">
        <v>931574</v>
      </c>
      <c r="J48" s="418">
        <v>1443343</v>
      </c>
    </row>
    <row r="49" spans="1:10" ht="6" customHeight="1" x14ac:dyDescent="0.35">
      <c r="A49" s="328">
        <v>0</v>
      </c>
      <c r="B49" s="329">
        <v>0</v>
      </c>
      <c r="C49" s="329">
        <v>0</v>
      </c>
      <c r="D49" s="329">
        <v>0</v>
      </c>
      <c r="E49" s="330">
        <v>0</v>
      </c>
      <c r="F49" s="330">
        <v>0</v>
      </c>
      <c r="G49" s="330">
        <v>0</v>
      </c>
      <c r="H49" s="329">
        <v>0</v>
      </c>
      <c r="I49" s="329">
        <v>0</v>
      </c>
      <c r="J49" s="329">
        <v>0</v>
      </c>
    </row>
    <row r="50" spans="1:10" x14ac:dyDescent="0.35">
      <c r="A50" s="320" t="s">
        <v>207</v>
      </c>
      <c r="B50" s="321">
        <v>2599443</v>
      </c>
      <c r="C50" s="321">
        <v>1036012</v>
      </c>
      <c r="D50" s="321">
        <v>1563431</v>
      </c>
      <c r="E50" s="322">
        <v>188364</v>
      </c>
      <c r="F50" s="322">
        <v>98273</v>
      </c>
      <c r="G50" s="322">
        <v>90091</v>
      </c>
      <c r="H50" s="321">
        <v>2411079</v>
      </c>
      <c r="I50" s="321">
        <v>937739</v>
      </c>
      <c r="J50" s="323">
        <v>1473340</v>
      </c>
    </row>
    <row r="51" spans="1:10" x14ac:dyDescent="0.35">
      <c r="A51" s="324" t="s">
        <v>208</v>
      </c>
      <c r="B51" s="325">
        <v>2593449</v>
      </c>
      <c r="C51" s="325">
        <v>1030495</v>
      </c>
      <c r="D51" s="325">
        <v>1562954</v>
      </c>
      <c r="E51" s="326">
        <v>194886</v>
      </c>
      <c r="F51" s="326">
        <v>101351</v>
      </c>
      <c r="G51" s="326">
        <v>93535</v>
      </c>
      <c r="H51" s="325">
        <v>2398563</v>
      </c>
      <c r="I51" s="325">
        <v>929144</v>
      </c>
      <c r="J51" s="327">
        <v>1469419</v>
      </c>
    </row>
    <row r="52" spans="1:10" x14ac:dyDescent="0.35">
      <c r="A52" s="324" t="s">
        <v>209</v>
      </c>
      <c r="B52" s="325">
        <v>2580138</v>
      </c>
      <c r="C52" s="325">
        <v>1026360</v>
      </c>
      <c r="D52" s="325">
        <v>1553778</v>
      </c>
      <c r="E52" s="326">
        <v>197524</v>
      </c>
      <c r="F52" s="326">
        <v>103119</v>
      </c>
      <c r="G52" s="326">
        <v>94405</v>
      </c>
      <c r="H52" s="325">
        <v>2382614</v>
      </c>
      <c r="I52" s="325">
        <v>923241</v>
      </c>
      <c r="J52" s="327">
        <v>1459373</v>
      </c>
    </row>
    <row r="53" spans="1:10" x14ac:dyDescent="0.35">
      <c r="A53" s="324" t="s">
        <v>210</v>
      </c>
      <c r="B53" s="325">
        <v>2512718</v>
      </c>
      <c r="C53" s="325">
        <v>997231</v>
      </c>
      <c r="D53" s="325">
        <v>1515487</v>
      </c>
      <c r="E53" s="326">
        <v>177429</v>
      </c>
      <c r="F53" s="326">
        <v>93984</v>
      </c>
      <c r="G53" s="326">
        <v>83445</v>
      </c>
      <c r="H53" s="325">
        <v>2335289</v>
      </c>
      <c r="I53" s="325">
        <v>903247</v>
      </c>
      <c r="J53" s="327">
        <v>1432042</v>
      </c>
    </row>
    <row r="54" spans="1:10" x14ac:dyDescent="0.35">
      <c r="A54" s="324" t="s">
        <v>211</v>
      </c>
      <c r="B54" s="325">
        <v>2454883</v>
      </c>
      <c r="C54" s="325">
        <v>968462</v>
      </c>
      <c r="D54" s="325">
        <v>1486421</v>
      </c>
      <c r="E54" s="326">
        <v>171003</v>
      </c>
      <c r="F54" s="326">
        <v>90317</v>
      </c>
      <c r="G54" s="326">
        <v>80686</v>
      </c>
      <c r="H54" s="325">
        <v>2283880</v>
      </c>
      <c r="I54" s="325">
        <v>878145</v>
      </c>
      <c r="J54" s="327">
        <v>1405735</v>
      </c>
    </row>
    <row r="55" spans="1:10" x14ac:dyDescent="0.35">
      <c r="A55" s="324" t="s">
        <v>212</v>
      </c>
      <c r="B55" s="325">
        <v>2405963</v>
      </c>
      <c r="C55" s="325">
        <v>945079</v>
      </c>
      <c r="D55" s="325">
        <v>1460884</v>
      </c>
      <c r="E55" s="326">
        <v>166707</v>
      </c>
      <c r="F55" s="326">
        <v>88072</v>
      </c>
      <c r="G55" s="326">
        <v>78635</v>
      </c>
      <c r="H55" s="325">
        <v>2239256</v>
      </c>
      <c r="I55" s="325">
        <v>857007</v>
      </c>
      <c r="J55" s="327">
        <v>1382249</v>
      </c>
    </row>
    <row r="56" spans="1:10" x14ac:dyDescent="0.35">
      <c r="A56" s="324" t="s">
        <v>213</v>
      </c>
      <c r="B56" s="325">
        <v>2404606</v>
      </c>
      <c r="C56" s="325">
        <v>944623</v>
      </c>
      <c r="D56" s="325">
        <v>1459983</v>
      </c>
      <c r="E56" s="326">
        <v>164146</v>
      </c>
      <c r="F56" s="326">
        <v>86413</v>
      </c>
      <c r="G56" s="326">
        <v>77733</v>
      </c>
      <c r="H56" s="325">
        <v>2240460</v>
      </c>
      <c r="I56" s="325">
        <v>858210</v>
      </c>
      <c r="J56" s="327">
        <v>1382250</v>
      </c>
    </row>
    <row r="57" spans="1:10" x14ac:dyDescent="0.35">
      <c r="A57" s="324" t="s">
        <v>214</v>
      </c>
      <c r="B57" s="325">
        <v>2426511</v>
      </c>
      <c r="C57" s="325">
        <v>954780</v>
      </c>
      <c r="D57" s="325">
        <v>1471731</v>
      </c>
      <c r="E57" s="326">
        <v>167631</v>
      </c>
      <c r="F57" s="326">
        <v>87643</v>
      </c>
      <c r="G57" s="326">
        <v>79988</v>
      </c>
      <c r="H57" s="325">
        <v>2258880</v>
      </c>
      <c r="I57" s="325">
        <v>867137</v>
      </c>
      <c r="J57" s="327">
        <v>1391743</v>
      </c>
    </row>
    <row r="58" spans="1:10" x14ac:dyDescent="0.35">
      <c r="A58" s="324" t="s">
        <v>215</v>
      </c>
      <c r="B58" s="325">
        <v>2421665</v>
      </c>
      <c r="C58" s="325">
        <v>952761</v>
      </c>
      <c r="D58" s="325">
        <v>1468904</v>
      </c>
      <c r="E58" s="326">
        <v>183716</v>
      </c>
      <c r="F58" s="326">
        <v>95525</v>
      </c>
      <c r="G58" s="326">
        <v>88191</v>
      </c>
      <c r="H58" s="325">
        <v>2237949</v>
      </c>
      <c r="I58" s="325">
        <v>857236</v>
      </c>
      <c r="J58" s="327">
        <v>1380713</v>
      </c>
    </row>
    <row r="59" spans="1:10" x14ac:dyDescent="0.35">
      <c r="A59" s="331" t="s">
        <v>216</v>
      </c>
      <c r="B59" s="325">
        <v>2443766</v>
      </c>
      <c r="C59" s="325">
        <v>963301</v>
      </c>
      <c r="D59" s="325">
        <v>1480465</v>
      </c>
      <c r="E59" s="326">
        <v>193798</v>
      </c>
      <c r="F59" s="326">
        <v>101222</v>
      </c>
      <c r="G59" s="326">
        <v>92576</v>
      </c>
      <c r="H59" s="325">
        <v>2249968</v>
      </c>
      <c r="I59" s="325">
        <v>862079</v>
      </c>
      <c r="J59" s="327">
        <v>1387889</v>
      </c>
    </row>
    <row r="60" spans="1:10" x14ac:dyDescent="0.35">
      <c r="A60" s="331" t="s">
        <v>217</v>
      </c>
      <c r="B60" s="325">
        <v>2424961</v>
      </c>
      <c r="C60" s="325">
        <v>958866</v>
      </c>
      <c r="D60" s="325">
        <v>1466095</v>
      </c>
      <c r="E60" s="326">
        <v>188322</v>
      </c>
      <c r="F60" s="326">
        <v>98833</v>
      </c>
      <c r="G60" s="326">
        <v>89489</v>
      </c>
      <c r="H60" s="325">
        <v>2236639</v>
      </c>
      <c r="I60" s="325">
        <v>860033</v>
      </c>
      <c r="J60" s="327">
        <v>1376606</v>
      </c>
    </row>
    <row r="61" spans="1:10" x14ac:dyDescent="0.35">
      <c r="A61" s="415" t="s">
        <v>218</v>
      </c>
      <c r="B61" s="416">
        <v>2408670</v>
      </c>
      <c r="C61" s="416">
        <v>964671</v>
      </c>
      <c r="D61" s="416">
        <v>1443999</v>
      </c>
      <c r="E61" s="417">
        <v>176852</v>
      </c>
      <c r="F61" s="417">
        <v>94021</v>
      </c>
      <c r="G61" s="417">
        <v>82831</v>
      </c>
      <c r="H61" s="416">
        <v>2231818</v>
      </c>
      <c r="I61" s="416">
        <v>870650</v>
      </c>
      <c r="J61" s="418">
        <v>1361168</v>
      </c>
    </row>
    <row r="62" spans="1:10" ht="6" customHeight="1" x14ac:dyDescent="0.35">
      <c r="A62" s="317"/>
      <c r="B62" s="318"/>
      <c r="C62" s="318"/>
      <c r="D62" s="318"/>
      <c r="E62" s="319"/>
      <c r="F62" s="319"/>
      <c r="G62" s="319"/>
      <c r="H62" s="318"/>
      <c r="I62" s="318"/>
      <c r="J62" s="318"/>
    </row>
    <row r="63" spans="1:10" x14ac:dyDescent="0.35">
      <c r="A63" s="320" t="s">
        <v>219</v>
      </c>
      <c r="B63" s="321">
        <v>2439062</v>
      </c>
      <c r="C63" s="321">
        <v>969779</v>
      </c>
      <c r="D63" s="321">
        <v>1469283</v>
      </c>
      <c r="E63" s="322">
        <v>180892</v>
      </c>
      <c r="F63" s="322">
        <v>95698</v>
      </c>
      <c r="G63" s="322">
        <v>85194</v>
      </c>
      <c r="H63" s="321">
        <v>2258170</v>
      </c>
      <c r="I63" s="321">
        <v>874081</v>
      </c>
      <c r="J63" s="323">
        <v>1384089</v>
      </c>
    </row>
    <row r="64" spans="1:10" x14ac:dyDescent="0.35">
      <c r="A64" s="324" t="s">
        <v>220</v>
      </c>
      <c r="B64" s="325">
        <v>0</v>
      </c>
      <c r="C64" s="325">
        <v>0</v>
      </c>
      <c r="D64" s="325">
        <v>0</v>
      </c>
      <c r="E64" s="326">
        <v>0</v>
      </c>
      <c r="F64" s="326">
        <v>0</v>
      </c>
      <c r="G64" s="326">
        <v>0</v>
      </c>
      <c r="H64" s="325">
        <v>0</v>
      </c>
      <c r="I64" s="325">
        <v>0</v>
      </c>
      <c r="J64" s="327">
        <v>0</v>
      </c>
    </row>
    <row r="65" spans="1:10" x14ac:dyDescent="0.35">
      <c r="A65" s="324" t="s">
        <v>221</v>
      </c>
      <c r="B65" s="325">
        <v>0</v>
      </c>
      <c r="C65" s="325">
        <v>0</v>
      </c>
      <c r="D65" s="325">
        <v>0</v>
      </c>
      <c r="E65" s="326">
        <v>0</v>
      </c>
      <c r="F65" s="326">
        <v>0</v>
      </c>
      <c r="G65" s="326">
        <v>0</v>
      </c>
      <c r="H65" s="325">
        <v>0</v>
      </c>
      <c r="I65" s="325">
        <v>0</v>
      </c>
      <c r="J65" s="327">
        <v>0</v>
      </c>
    </row>
    <row r="66" spans="1:10" x14ac:dyDescent="0.35">
      <c r="A66" s="324" t="s">
        <v>222</v>
      </c>
      <c r="B66" s="325">
        <v>0</v>
      </c>
      <c r="C66" s="325">
        <v>0</v>
      </c>
      <c r="D66" s="325">
        <v>0</v>
      </c>
      <c r="E66" s="326">
        <v>0</v>
      </c>
      <c r="F66" s="326">
        <v>0</v>
      </c>
      <c r="G66" s="326">
        <v>0</v>
      </c>
      <c r="H66" s="325">
        <v>0</v>
      </c>
      <c r="I66" s="325">
        <v>0</v>
      </c>
      <c r="J66" s="327">
        <v>0</v>
      </c>
    </row>
    <row r="67" spans="1:10" x14ac:dyDescent="0.35">
      <c r="A67" s="324" t="s">
        <v>223</v>
      </c>
      <c r="B67" s="325">
        <v>0</v>
      </c>
      <c r="C67" s="325">
        <v>0</v>
      </c>
      <c r="D67" s="325">
        <v>0</v>
      </c>
      <c r="E67" s="326">
        <v>0</v>
      </c>
      <c r="F67" s="326">
        <v>0</v>
      </c>
      <c r="G67" s="326">
        <v>0</v>
      </c>
      <c r="H67" s="325">
        <v>0</v>
      </c>
      <c r="I67" s="325">
        <v>0</v>
      </c>
      <c r="J67" s="327">
        <v>0</v>
      </c>
    </row>
    <row r="68" spans="1:10" x14ac:dyDescent="0.35">
      <c r="A68" s="324" t="s">
        <v>224</v>
      </c>
      <c r="B68" s="325">
        <v>0</v>
      </c>
      <c r="C68" s="325">
        <v>0</v>
      </c>
      <c r="D68" s="325">
        <v>0</v>
      </c>
      <c r="E68" s="326">
        <v>0</v>
      </c>
      <c r="F68" s="326">
        <v>0</v>
      </c>
      <c r="G68" s="326">
        <v>0</v>
      </c>
      <c r="H68" s="325">
        <v>0</v>
      </c>
      <c r="I68" s="325">
        <v>0</v>
      </c>
      <c r="J68" s="327">
        <v>0</v>
      </c>
    </row>
    <row r="69" spans="1:10" x14ac:dyDescent="0.35">
      <c r="A69" s="324" t="s">
        <v>225</v>
      </c>
      <c r="B69" s="325">
        <v>0</v>
      </c>
      <c r="C69" s="325">
        <v>0</v>
      </c>
      <c r="D69" s="325">
        <v>0</v>
      </c>
      <c r="E69" s="326">
        <v>0</v>
      </c>
      <c r="F69" s="326">
        <v>0</v>
      </c>
      <c r="G69" s="326">
        <v>0</v>
      </c>
      <c r="H69" s="325">
        <v>0</v>
      </c>
      <c r="I69" s="325">
        <v>0</v>
      </c>
      <c r="J69" s="327">
        <v>0</v>
      </c>
    </row>
    <row r="70" spans="1:10" x14ac:dyDescent="0.35">
      <c r="A70" s="324" t="s">
        <v>226</v>
      </c>
      <c r="B70" s="325">
        <v>0</v>
      </c>
      <c r="C70" s="325">
        <v>0</v>
      </c>
      <c r="D70" s="325">
        <v>0</v>
      </c>
      <c r="E70" s="326">
        <v>0</v>
      </c>
      <c r="F70" s="326">
        <v>0</v>
      </c>
      <c r="G70" s="326">
        <v>0</v>
      </c>
      <c r="H70" s="325">
        <v>0</v>
      </c>
      <c r="I70" s="325">
        <v>0</v>
      </c>
      <c r="J70" s="327">
        <v>0</v>
      </c>
    </row>
    <row r="71" spans="1:10" x14ac:dyDescent="0.35">
      <c r="A71" s="324" t="s">
        <v>227</v>
      </c>
      <c r="B71" s="325">
        <v>0</v>
      </c>
      <c r="C71" s="325">
        <v>0</v>
      </c>
      <c r="D71" s="325">
        <v>0</v>
      </c>
      <c r="E71" s="326">
        <v>0</v>
      </c>
      <c r="F71" s="326">
        <v>0</v>
      </c>
      <c r="G71" s="326">
        <v>0</v>
      </c>
      <c r="H71" s="325">
        <v>0</v>
      </c>
      <c r="I71" s="325">
        <v>0</v>
      </c>
      <c r="J71" s="327">
        <v>0</v>
      </c>
    </row>
    <row r="72" spans="1:10" x14ac:dyDescent="0.35">
      <c r="A72" s="331" t="s">
        <v>228</v>
      </c>
      <c r="B72" s="325">
        <v>0</v>
      </c>
      <c r="C72" s="325">
        <v>0</v>
      </c>
      <c r="D72" s="325">
        <v>0</v>
      </c>
      <c r="E72" s="326">
        <v>0</v>
      </c>
      <c r="F72" s="326">
        <v>0</v>
      </c>
      <c r="G72" s="326">
        <v>0</v>
      </c>
      <c r="H72" s="325">
        <v>0</v>
      </c>
      <c r="I72" s="325">
        <v>0</v>
      </c>
      <c r="J72" s="327">
        <v>0</v>
      </c>
    </row>
    <row r="73" spans="1:10" x14ac:dyDescent="0.35">
      <c r="A73" s="331" t="s">
        <v>229</v>
      </c>
      <c r="B73" s="325">
        <v>0</v>
      </c>
      <c r="C73" s="325">
        <v>0</v>
      </c>
      <c r="D73" s="325">
        <v>0</v>
      </c>
      <c r="E73" s="326">
        <v>0</v>
      </c>
      <c r="F73" s="326">
        <v>0</v>
      </c>
      <c r="G73" s="326">
        <v>0</v>
      </c>
      <c r="H73" s="325">
        <v>0</v>
      </c>
      <c r="I73" s="325">
        <v>0</v>
      </c>
      <c r="J73" s="327">
        <v>0</v>
      </c>
    </row>
    <row r="74" spans="1:10" x14ac:dyDescent="0.35">
      <c r="A74" s="415" t="s">
        <v>230</v>
      </c>
      <c r="B74" s="416">
        <v>0</v>
      </c>
      <c r="C74" s="416">
        <v>0</v>
      </c>
      <c r="D74" s="416">
        <v>0</v>
      </c>
      <c r="E74" s="417">
        <v>0</v>
      </c>
      <c r="F74" s="417">
        <v>0</v>
      </c>
      <c r="G74" s="417">
        <v>0</v>
      </c>
      <c r="H74" s="416">
        <v>0</v>
      </c>
      <c r="I74" s="416">
        <v>0</v>
      </c>
      <c r="J74" s="418">
        <v>0</v>
      </c>
    </row>
    <row r="75" spans="1:10" x14ac:dyDescent="0.35">
      <c r="A75" s="71" t="s">
        <v>16</v>
      </c>
    </row>
    <row r="76" spans="1:10" x14ac:dyDescent="0.35">
      <c r="A76" s="72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topLeftCell="A49" zoomScaleNormal="130" zoomScaleSheetLayoutView="100" workbookViewId="0">
      <selection activeCell="L9" sqref="L9"/>
    </sheetView>
  </sheetViews>
  <sheetFormatPr baseColWidth="10" defaultColWidth="11.44140625" defaultRowHeight="14.4" x14ac:dyDescent="0.35"/>
  <cols>
    <col min="1" max="1" width="17.33203125" style="332" customWidth="1"/>
    <col min="2" max="10" width="9.6640625" style="316" customWidth="1"/>
    <col min="11" max="16384" width="11.44140625" style="316"/>
  </cols>
  <sheetData>
    <row r="1" spans="1:10" x14ac:dyDescent="0.35">
      <c r="A1" s="401"/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35">
      <c r="A2" s="401"/>
      <c r="B2" s="402"/>
      <c r="C2" s="402"/>
      <c r="D2" s="402"/>
      <c r="E2" s="402"/>
      <c r="F2" s="402"/>
      <c r="G2" s="402"/>
      <c r="H2" s="402"/>
      <c r="I2" s="402"/>
      <c r="J2" s="402"/>
    </row>
    <row r="3" spans="1:10" x14ac:dyDescent="0.35">
      <c r="A3" s="403"/>
      <c r="B3" s="404"/>
      <c r="C3" s="404"/>
      <c r="D3" s="404"/>
      <c r="E3" s="404"/>
      <c r="F3" s="404"/>
      <c r="G3" s="404"/>
      <c r="H3" s="404"/>
      <c r="I3" s="404"/>
      <c r="J3" s="404"/>
    </row>
    <row r="4" spans="1:10" x14ac:dyDescent="0.35">
      <c r="A4" s="403"/>
      <c r="B4" s="404"/>
      <c r="C4" s="404"/>
      <c r="D4" s="404"/>
      <c r="E4" s="404"/>
      <c r="F4" s="404"/>
      <c r="G4" s="404"/>
      <c r="H4" s="404"/>
      <c r="I4" s="404"/>
      <c r="J4" s="404"/>
    </row>
    <row r="5" spans="1:10" ht="18" x14ac:dyDescent="0.35">
      <c r="A5" s="405" t="s">
        <v>119</v>
      </c>
      <c r="B5" s="419"/>
      <c r="C5" s="405"/>
      <c r="D5" s="405"/>
      <c r="E5" s="405"/>
      <c r="F5" s="405"/>
      <c r="G5" s="405"/>
      <c r="H5" s="405"/>
      <c r="I5" s="405"/>
      <c r="J5" s="405"/>
    </row>
    <row r="6" spans="1:10" ht="18" x14ac:dyDescent="0.35">
      <c r="A6" s="405" t="s">
        <v>116</v>
      </c>
      <c r="B6" s="405"/>
      <c r="C6" s="405"/>
      <c r="D6" s="405"/>
      <c r="E6" s="405"/>
      <c r="F6" s="405"/>
      <c r="G6" s="405"/>
      <c r="H6" s="405"/>
      <c r="I6" s="405"/>
      <c r="J6" s="405"/>
    </row>
    <row r="7" spans="1:10" ht="6" customHeight="1" x14ac:dyDescent="0.35">
      <c r="A7" s="403"/>
      <c r="B7" s="404"/>
      <c r="C7" s="404"/>
      <c r="D7" s="404"/>
      <c r="E7" s="404"/>
      <c r="F7" s="404"/>
      <c r="G7" s="404"/>
      <c r="H7" s="404"/>
      <c r="I7" s="404"/>
      <c r="J7" s="404"/>
    </row>
    <row r="8" spans="1:10" ht="14.4" customHeight="1" x14ac:dyDescent="0.35">
      <c r="A8" s="407"/>
      <c r="B8" s="408"/>
      <c r="C8" s="409" t="s">
        <v>31</v>
      </c>
      <c r="D8" s="410"/>
      <c r="E8" s="408"/>
      <c r="F8" s="411" t="s">
        <v>117</v>
      </c>
      <c r="G8" s="410"/>
      <c r="H8" s="408"/>
      <c r="I8" s="409" t="s">
        <v>26</v>
      </c>
      <c r="J8" s="412"/>
    </row>
    <row r="9" spans="1:10" ht="15.75" customHeight="1" x14ac:dyDescent="0.35">
      <c r="A9" s="413"/>
      <c r="B9" s="414" t="s">
        <v>118</v>
      </c>
      <c r="C9" s="414" t="s">
        <v>10</v>
      </c>
      <c r="D9" s="414" t="s">
        <v>11</v>
      </c>
      <c r="E9" s="414" t="s">
        <v>34</v>
      </c>
      <c r="F9" s="414" t="s">
        <v>10</v>
      </c>
      <c r="G9" s="414" t="s">
        <v>11</v>
      </c>
      <c r="H9" s="414" t="s">
        <v>34</v>
      </c>
      <c r="I9" s="414" t="s">
        <v>10</v>
      </c>
      <c r="J9" s="411" t="s">
        <v>11</v>
      </c>
    </row>
    <row r="10" spans="1:10" ht="6" customHeight="1" x14ac:dyDescent="0.35">
      <c r="A10" s="328">
        <v>0</v>
      </c>
      <c r="B10" s="339">
        <v>0</v>
      </c>
      <c r="C10" s="339">
        <v>0</v>
      </c>
      <c r="D10" s="339">
        <v>0</v>
      </c>
      <c r="E10" s="340">
        <v>0</v>
      </c>
      <c r="F10" s="340">
        <v>0</v>
      </c>
      <c r="G10" s="340">
        <v>0</v>
      </c>
      <c r="H10" s="339">
        <v>0</v>
      </c>
      <c r="I10" s="339">
        <v>0</v>
      </c>
      <c r="J10" s="339">
        <v>0</v>
      </c>
    </row>
    <row r="11" spans="1:10" x14ac:dyDescent="0.35">
      <c r="A11" s="320" t="s">
        <v>171</v>
      </c>
      <c r="B11" s="333">
        <v>-21.220991168041799</v>
      </c>
      <c r="C11" s="333">
        <v>-24.208653217250607</v>
      </c>
      <c r="D11" s="333">
        <v>-18.998713366690492</v>
      </c>
      <c r="E11" s="334">
        <v>-38.543583023216087</v>
      </c>
      <c r="F11" s="334">
        <v>-39.006669196985307</v>
      </c>
      <c r="G11" s="334">
        <v>-38.04902341148744</v>
      </c>
      <c r="H11" s="333">
        <v>-19.50601985456985</v>
      </c>
      <c r="I11" s="333">
        <v>-22.397095877462917</v>
      </c>
      <c r="J11" s="335">
        <v>-17.432624262025382</v>
      </c>
    </row>
    <row r="12" spans="1:10" x14ac:dyDescent="0.35">
      <c r="A12" s="324" t="s">
        <v>172</v>
      </c>
      <c r="B12" s="336">
        <v>-22.378453942075772</v>
      </c>
      <c r="C12" s="336">
        <v>-25.409064500795182</v>
      </c>
      <c r="D12" s="336">
        <v>-20.137809308397898</v>
      </c>
      <c r="E12" s="337">
        <v>-38.46120255565593</v>
      </c>
      <c r="F12" s="337">
        <v>-38.785691540176202</v>
      </c>
      <c r="G12" s="337">
        <v>-38.117685396919931</v>
      </c>
      <c r="H12" s="336">
        <v>-20.760622295385499</v>
      </c>
      <c r="I12" s="336">
        <v>-23.746065888531859</v>
      </c>
      <c r="J12" s="338">
        <v>-18.63314582122592</v>
      </c>
    </row>
    <row r="13" spans="1:10" x14ac:dyDescent="0.35">
      <c r="A13" s="324" t="s">
        <v>173</v>
      </c>
      <c r="B13" s="336">
        <v>-21.289965667757059</v>
      </c>
      <c r="C13" s="336">
        <v>-23.583388023386803</v>
      </c>
      <c r="D13" s="336">
        <v>-19.607181250683137</v>
      </c>
      <c r="E13" s="337">
        <v>-34.921868231072153</v>
      </c>
      <c r="F13" s="337">
        <v>-34.929702659049767</v>
      </c>
      <c r="G13" s="337">
        <v>-34.9135269575454</v>
      </c>
      <c r="H13" s="336">
        <v>-19.932057239631867</v>
      </c>
      <c r="I13" s="336">
        <v>-22.17561207204384</v>
      </c>
      <c r="J13" s="338">
        <v>-18.34699412012877</v>
      </c>
    </row>
    <row r="14" spans="1:10" x14ac:dyDescent="0.35">
      <c r="A14" s="331" t="s">
        <v>174</v>
      </c>
      <c r="B14" s="336">
        <v>-22.71054674594464</v>
      </c>
      <c r="C14" s="336">
        <v>-25.091608330910475</v>
      </c>
      <c r="D14" s="336">
        <v>-20.977188621927645</v>
      </c>
      <c r="E14" s="337">
        <v>-37.650189387553247</v>
      </c>
      <c r="F14" s="337">
        <v>-37.704220279605799</v>
      </c>
      <c r="G14" s="337">
        <v>-37.592830743920381</v>
      </c>
      <c r="H14" s="336">
        <v>-21.214861042032844</v>
      </c>
      <c r="I14" s="336">
        <v>-23.51307329033051</v>
      </c>
      <c r="J14" s="338">
        <v>-19.605127770929336</v>
      </c>
    </row>
    <row r="15" spans="1:10" x14ac:dyDescent="0.35">
      <c r="A15" s="331" t="s">
        <v>175</v>
      </c>
      <c r="B15" s="336">
        <v>-22.69775867768595</v>
      </c>
      <c r="C15" s="336">
        <v>-25.178838305864303</v>
      </c>
      <c r="D15" s="336">
        <v>-20.917332092950577</v>
      </c>
      <c r="E15" s="337">
        <v>-38.084944285121431</v>
      </c>
      <c r="F15" s="337">
        <v>-38.724182202211558</v>
      </c>
      <c r="G15" s="337">
        <v>-37.382776705464899</v>
      </c>
      <c r="H15" s="336">
        <v>-21.261113662098406</v>
      </c>
      <c r="I15" s="336">
        <v>-23.555989049858304</v>
      </c>
      <c r="J15" s="338">
        <v>-19.679986012879482</v>
      </c>
    </row>
    <row r="16" spans="1:10" x14ac:dyDescent="0.35">
      <c r="A16" s="324" t="s">
        <v>176</v>
      </c>
      <c r="B16" s="336">
        <v>-20.30127777167554</v>
      </c>
      <c r="C16" s="336">
        <v>-22.454614745707833</v>
      </c>
      <c r="D16" s="336">
        <v>-18.787954452301648</v>
      </c>
      <c r="E16" s="337">
        <v>-32.781781069496922</v>
      </c>
      <c r="F16" s="337">
        <v>-33.462183789365</v>
      </c>
      <c r="G16" s="337">
        <v>-32.051504048428761</v>
      </c>
      <c r="H16" s="336">
        <v>-19.174317240230927</v>
      </c>
      <c r="I16" s="336">
        <v>-21.178603034630516</v>
      </c>
      <c r="J16" s="338">
        <v>-17.819943353487684</v>
      </c>
    </row>
    <row r="17" spans="1:10" x14ac:dyDescent="0.35">
      <c r="A17" s="331" t="s">
        <v>177</v>
      </c>
      <c r="B17" s="336">
        <v>-15.591579447726883</v>
      </c>
      <c r="C17" s="336">
        <v>-17.39767325646153</v>
      </c>
      <c r="D17" s="336">
        <v>-14.339509118960569</v>
      </c>
      <c r="E17" s="337">
        <v>-28.126107518358605</v>
      </c>
      <c r="F17" s="337">
        <v>-27.586796902315825</v>
      </c>
      <c r="G17" s="337">
        <v>-28.692533675032035</v>
      </c>
      <c r="H17" s="336">
        <v>-14.548742631385881</v>
      </c>
      <c r="I17" s="336">
        <v>-16.314392465413221</v>
      </c>
      <c r="J17" s="338">
        <v>-13.367405202116068</v>
      </c>
    </row>
    <row r="18" spans="1:10" x14ac:dyDescent="0.35">
      <c r="A18" s="331" t="s">
        <v>178</v>
      </c>
      <c r="B18" s="336">
        <v>-12.28810572555089</v>
      </c>
      <c r="C18" s="336">
        <v>-13.840063038894792</v>
      </c>
      <c r="D18" s="336">
        <v>-11.216570598757945</v>
      </c>
      <c r="E18" s="337">
        <v>-19.48909662400985</v>
      </c>
      <c r="F18" s="337">
        <v>-19.147443701774613</v>
      </c>
      <c r="G18" s="337">
        <v>-19.83853410740203</v>
      </c>
      <c r="H18" s="336">
        <v>-11.716220556467864</v>
      </c>
      <c r="I18" s="336">
        <v>-13.308210899171993</v>
      </c>
      <c r="J18" s="338">
        <v>-10.651707877892026</v>
      </c>
    </row>
    <row r="19" spans="1:10" x14ac:dyDescent="0.35">
      <c r="A19" s="331" t="s">
        <v>179</v>
      </c>
      <c r="B19" s="336">
        <v>-9.6962000760021638</v>
      </c>
      <c r="C19" s="336">
        <v>-10.75241237119624</v>
      </c>
      <c r="D19" s="336">
        <v>-8.9716127249268851</v>
      </c>
      <c r="E19" s="337">
        <v>-16.26892951431336</v>
      </c>
      <c r="F19" s="337">
        <v>-14.38944884251403</v>
      </c>
      <c r="G19" s="337">
        <v>-18.182621833611933</v>
      </c>
      <c r="H19" s="336">
        <v>-9.1472201998687588</v>
      </c>
      <c r="I19" s="336">
        <v>-10.368047805175891</v>
      </c>
      <c r="J19" s="338">
        <v>-8.3376156857452148</v>
      </c>
    </row>
    <row r="20" spans="1:10" x14ac:dyDescent="0.35">
      <c r="A20" s="331" t="s">
        <v>180</v>
      </c>
      <c r="B20" s="336">
        <v>-10.505644954296319</v>
      </c>
      <c r="C20" s="336">
        <v>-12.070480071720578</v>
      </c>
      <c r="D20" s="336">
        <v>-9.4277185430309061</v>
      </c>
      <c r="E20" s="337">
        <v>-17.462528599666921</v>
      </c>
      <c r="F20" s="337">
        <v>-16.683673860837676</v>
      </c>
      <c r="G20" s="337">
        <v>-18.264000189485152</v>
      </c>
      <c r="H20" s="336">
        <v>-9.9096955006413179</v>
      </c>
      <c r="I20" s="336">
        <v>-11.568649052874761</v>
      </c>
      <c r="J20" s="338">
        <v>-8.8066062866275967</v>
      </c>
    </row>
    <row r="21" spans="1:10" x14ac:dyDescent="0.35">
      <c r="A21" s="331" t="s">
        <v>181</v>
      </c>
      <c r="B21" s="336">
        <v>-9.4670635221119763</v>
      </c>
      <c r="C21" s="336">
        <v>-10.862619067852259</v>
      </c>
      <c r="D21" s="336">
        <v>-8.5103881516128368</v>
      </c>
      <c r="E21" s="337">
        <v>-15.281003251277287</v>
      </c>
      <c r="F21" s="337">
        <v>-14.746347728367315</v>
      </c>
      <c r="G21" s="337">
        <v>-15.832106038291604</v>
      </c>
      <c r="H21" s="336">
        <v>-8.9812392224686732</v>
      </c>
      <c r="I21" s="336">
        <v>-10.44903192717015</v>
      </c>
      <c r="J21" s="338">
        <v>-8.0096978887006021</v>
      </c>
    </row>
    <row r="22" spans="1:10" x14ac:dyDescent="0.35">
      <c r="A22" s="415" t="s">
        <v>182</v>
      </c>
      <c r="B22" s="420">
        <v>-8.6368385382038415</v>
      </c>
      <c r="C22" s="420">
        <v>-10.482161649398966</v>
      </c>
      <c r="D22" s="420">
        <v>-7.3400028069682985</v>
      </c>
      <c r="E22" s="421">
        <v>-12.059175000224624</v>
      </c>
      <c r="F22" s="421">
        <v>-11.701316124054117</v>
      </c>
      <c r="G22" s="421">
        <v>-12.435166333477664</v>
      </c>
      <c r="H22" s="420">
        <v>-8.3726313255836775</v>
      </c>
      <c r="I22" s="420">
        <v>-10.36310203746106</v>
      </c>
      <c r="J22" s="422">
        <v>-7.0176072655837851</v>
      </c>
    </row>
    <row r="23" spans="1:10" ht="6" customHeight="1" x14ac:dyDescent="0.35">
      <c r="A23" s="328">
        <v>0</v>
      </c>
      <c r="B23" s="339">
        <v>0</v>
      </c>
      <c r="C23" s="339">
        <v>0</v>
      </c>
      <c r="D23" s="339">
        <v>0</v>
      </c>
      <c r="E23" s="340">
        <v>0</v>
      </c>
      <c r="F23" s="340">
        <v>0</v>
      </c>
      <c r="G23" s="340">
        <v>0</v>
      </c>
      <c r="H23" s="339">
        <v>0</v>
      </c>
      <c r="I23" s="339">
        <v>0</v>
      </c>
      <c r="J23" s="339">
        <v>0</v>
      </c>
    </row>
    <row r="24" spans="1:10" x14ac:dyDescent="0.35">
      <c r="A24" s="396" t="s">
        <v>183</v>
      </c>
      <c r="B24" s="333">
        <v>-6.8740197971360297</v>
      </c>
      <c r="C24" s="333">
        <v>-8.8406424706327567</v>
      </c>
      <c r="D24" s="333">
        <v>-5.5052966038416198</v>
      </c>
      <c r="E24" s="334">
        <v>-7.276910809887231</v>
      </c>
      <c r="F24" s="334">
        <v>-6.6983731887278868</v>
      </c>
      <c r="G24" s="334">
        <v>-7.8852175538626907</v>
      </c>
      <c r="H24" s="333">
        <v>-6.8435664241977987</v>
      </c>
      <c r="I24" s="333">
        <v>-9.046765743611676</v>
      </c>
      <c r="J24" s="335">
        <v>-5.3584997907151317</v>
      </c>
    </row>
    <row r="25" spans="1:10" x14ac:dyDescent="0.35">
      <c r="A25" s="331" t="s">
        <v>184</v>
      </c>
      <c r="B25" s="336">
        <v>-6.448887483433408</v>
      </c>
      <c r="C25" s="336">
        <v>-8.201334815587586</v>
      </c>
      <c r="D25" s="336">
        <v>-5.2387557201353658</v>
      </c>
      <c r="E25" s="337">
        <v>-4.4855419549405706</v>
      </c>
      <c r="F25" s="337">
        <v>-4.147737125021675</v>
      </c>
      <c r="G25" s="337">
        <v>-4.8392954421645182</v>
      </c>
      <c r="H25" s="336">
        <v>-6.6022706641664968</v>
      </c>
      <c r="I25" s="336">
        <v>-8.6058889137896877</v>
      </c>
      <c r="J25" s="338">
        <v>-5.2641798039534082</v>
      </c>
    </row>
    <row r="26" spans="1:10" x14ac:dyDescent="0.35">
      <c r="A26" s="331" t="s">
        <v>185</v>
      </c>
      <c r="B26" s="336">
        <v>-7.9292953499510901</v>
      </c>
      <c r="C26" s="336">
        <v>-10.443462365002134</v>
      </c>
      <c r="D26" s="336">
        <v>-6.1757819581222959</v>
      </c>
      <c r="E26" s="337">
        <v>-7.6213790289677688</v>
      </c>
      <c r="F26" s="337">
        <v>-7.7380555740654362</v>
      </c>
      <c r="G26" s="337">
        <v>-7.4971850091764267</v>
      </c>
      <c r="H26" s="336">
        <v>-7.9542253986379308</v>
      </c>
      <c r="I26" s="336">
        <v>-10.724120976877659</v>
      </c>
      <c r="J26" s="338">
        <v>-6.0890623336256189</v>
      </c>
    </row>
    <row r="27" spans="1:10" x14ac:dyDescent="0.35">
      <c r="A27" s="331" t="s">
        <v>186</v>
      </c>
      <c r="B27" s="336">
        <v>-7.7463281260597592</v>
      </c>
      <c r="C27" s="336">
        <v>-10.154215399175767</v>
      </c>
      <c r="D27" s="336">
        <v>-6.0847077111472085</v>
      </c>
      <c r="E27" s="337">
        <v>-12.006687908135904</v>
      </c>
      <c r="F27" s="337">
        <v>-10.888912247507927</v>
      </c>
      <c r="G27" s="337">
        <v>-13.191189165606929</v>
      </c>
      <c r="H27" s="336">
        <v>-7.4087788017610441</v>
      </c>
      <c r="I27" s="336">
        <v>-10.079324544892836</v>
      </c>
      <c r="J27" s="338">
        <v>-5.6291776891614811</v>
      </c>
    </row>
    <row r="28" spans="1:10" x14ac:dyDescent="0.35">
      <c r="A28" s="331" t="s">
        <v>187</v>
      </c>
      <c r="B28" s="336">
        <v>-6.2908507073747399</v>
      </c>
      <c r="C28" s="336">
        <v>-8.2847084920673186</v>
      </c>
      <c r="D28" s="336">
        <v>-4.937156156697772</v>
      </c>
      <c r="E28" s="337">
        <v>-5.9408763505402158</v>
      </c>
      <c r="F28" s="337">
        <v>-5.8569649219361004</v>
      </c>
      <c r="G28" s="337">
        <v>-6.0310738861039326</v>
      </c>
      <c r="H28" s="336">
        <v>-6.3165448128234631</v>
      </c>
      <c r="I28" s="336">
        <v>-8.5178591298542337</v>
      </c>
      <c r="J28" s="338">
        <v>-4.8730687917228854</v>
      </c>
    </row>
    <row r="29" spans="1:10" x14ac:dyDescent="0.35">
      <c r="A29" s="331" t="s">
        <v>188</v>
      </c>
      <c r="B29" s="336">
        <v>-6.6562937628576444</v>
      </c>
      <c r="C29" s="336">
        <v>-7.9741209768259296</v>
      </c>
      <c r="D29" s="336">
        <v>-5.7719650890611813</v>
      </c>
      <c r="E29" s="337">
        <v>-8.3087734644076559</v>
      </c>
      <c r="F29" s="337">
        <v>-6.5718137468843043</v>
      </c>
      <c r="G29" s="337">
        <v>-10.134349962284153</v>
      </c>
      <c r="H29" s="336">
        <v>-6.5321998840773565</v>
      </c>
      <c r="I29" s="336">
        <v>-8.1113452157242367</v>
      </c>
      <c r="J29" s="338">
        <v>-5.5087214040854686</v>
      </c>
    </row>
    <row r="30" spans="1:10" x14ac:dyDescent="0.35">
      <c r="A30" s="331" t="s">
        <v>189</v>
      </c>
      <c r="B30" s="336">
        <v>-7.141172864250513</v>
      </c>
      <c r="C30" s="336">
        <v>-8.3115808568975549</v>
      </c>
      <c r="D30" s="336">
        <v>-6.3587574086374126</v>
      </c>
      <c r="E30" s="337">
        <v>-2.4214628456297556</v>
      </c>
      <c r="F30" s="337">
        <v>-2.3094308608999383</v>
      </c>
      <c r="G30" s="337">
        <v>-2.5409521722456581</v>
      </c>
      <c r="H30" s="336">
        <v>-7.471448389678419</v>
      </c>
      <c r="I30" s="336">
        <v>-8.8637575088556293</v>
      </c>
      <c r="J30" s="338">
        <v>-6.5715893063624424</v>
      </c>
    </row>
    <row r="31" spans="1:10" x14ac:dyDescent="0.35">
      <c r="A31" s="331" t="s">
        <v>190</v>
      </c>
      <c r="B31" s="336">
        <v>-7.5759855552211857</v>
      </c>
      <c r="C31" s="336">
        <v>-8.5217078532166077</v>
      </c>
      <c r="D31" s="336">
        <v>-6.9423147102714395</v>
      </c>
      <c r="E31" s="337">
        <v>-4.8251521626849501</v>
      </c>
      <c r="F31" s="337">
        <v>-3.5500952342963132</v>
      </c>
      <c r="G31" s="337">
        <v>-6.1405042846708575</v>
      </c>
      <c r="H31" s="336">
        <v>-7.7752155126571747</v>
      </c>
      <c r="I31" s="336">
        <v>-8.9863555025350426</v>
      </c>
      <c r="J31" s="338">
        <v>-6.9894436671072704</v>
      </c>
    </row>
    <row r="32" spans="1:10" x14ac:dyDescent="0.35">
      <c r="A32" s="331" t="s">
        <v>191</v>
      </c>
      <c r="B32" s="336">
        <v>-7.4594507870543003</v>
      </c>
      <c r="C32" s="336">
        <v>-8.5735562744234528</v>
      </c>
      <c r="D32" s="336">
        <v>-6.7100994606813629</v>
      </c>
      <c r="E32" s="337">
        <v>-2.5076923808572666</v>
      </c>
      <c r="F32" s="337">
        <v>-2.9539210443825716</v>
      </c>
      <c r="G32" s="337">
        <v>-2.0322767589654935</v>
      </c>
      <c r="H32" s="336">
        <v>-7.8406206367882216</v>
      </c>
      <c r="I32" s="336">
        <v>-9.1407981075167957</v>
      </c>
      <c r="J32" s="338">
        <v>-6.9974937827345585</v>
      </c>
    </row>
    <row r="33" spans="1:10" x14ac:dyDescent="0.35">
      <c r="A33" s="331" t="s">
        <v>192</v>
      </c>
      <c r="B33" s="336">
        <v>-5.3342628131676921</v>
      </c>
      <c r="C33" s="336">
        <v>-5.9740577707694493</v>
      </c>
      <c r="D33" s="336">
        <v>-4.9064037491169357</v>
      </c>
      <c r="E33" s="337">
        <v>-0.25976107638201379</v>
      </c>
      <c r="F33" s="337">
        <v>0.56449830558420511</v>
      </c>
      <c r="G33" s="337">
        <v>-1.1243552344338621</v>
      </c>
      <c r="H33" s="336">
        <v>-5.732517776181064</v>
      </c>
      <c r="I33" s="336">
        <v>-6.6441915469136665</v>
      </c>
      <c r="J33" s="338">
        <v>-5.1446782925356853</v>
      </c>
    </row>
    <row r="34" spans="1:10" x14ac:dyDescent="0.35">
      <c r="A34" s="331" t="s">
        <v>193</v>
      </c>
      <c r="B34" s="336">
        <v>-5.0860698692987389</v>
      </c>
      <c r="C34" s="336">
        <v>-5.5539810767874735</v>
      </c>
      <c r="D34" s="336">
        <v>-4.7735562142884849</v>
      </c>
      <c r="E34" s="337">
        <v>-0.94115497076023391</v>
      </c>
      <c r="F34" s="337">
        <v>0.194898737395136</v>
      </c>
      <c r="G34" s="337">
        <v>-2.1272621821148761</v>
      </c>
      <c r="H34" s="336">
        <v>-5.4084544131090828</v>
      </c>
      <c r="I34" s="336">
        <v>-6.1368140112942582</v>
      </c>
      <c r="J34" s="338">
        <v>-4.9391327025178491</v>
      </c>
    </row>
    <row r="35" spans="1:10" x14ac:dyDescent="0.35">
      <c r="A35" s="415" t="s">
        <v>194</v>
      </c>
      <c r="B35" s="420">
        <v>-4.5881931300268217</v>
      </c>
      <c r="C35" s="420">
        <v>-4.9692158204103682</v>
      </c>
      <c r="D35" s="420">
        <v>-4.3295025051060616</v>
      </c>
      <c r="E35" s="421">
        <v>-0.91238358935586539</v>
      </c>
      <c r="F35" s="421">
        <v>0.35550435939703279</v>
      </c>
      <c r="G35" s="421">
        <v>-2.2556786499594943</v>
      </c>
      <c r="H35" s="420">
        <v>-4.8605512240802273</v>
      </c>
      <c r="I35" s="420">
        <v>-5.4814516198367791</v>
      </c>
      <c r="J35" s="422">
        <v>-4.4530778340403945</v>
      </c>
    </row>
    <row r="36" spans="1:10" ht="6" customHeight="1" x14ac:dyDescent="0.35">
      <c r="A36" s="328">
        <v>0</v>
      </c>
      <c r="B36" s="339">
        <v>0</v>
      </c>
      <c r="C36" s="339">
        <v>0</v>
      </c>
      <c r="D36" s="339">
        <v>0</v>
      </c>
      <c r="E36" s="340">
        <v>0</v>
      </c>
      <c r="F36" s="340">
        <v>0</v>
      </c>
      <c r="G36" s="340">
        <v>0</v>
      </c>
      <c r="H36" s="339">
        <v>0</v>
      </c>
      <c r="I36" s="339">
        <v>0</v>
      </c>
      <c r="J36" s="339">
        <v>0</v>
      </c>
    </row>
    <row r="37" spans="1:10" x14ac:dyDescent="0.35">
      <c r="A37" s="396" t="s">
        <v>195</v>
      </c>
      <c r="B37" s="333">
        <v>-4.8321119847118528</v>
      </c>
      <c r="C37" s="333">
        <v>-5.0781811707831466</v>
      </c>
      <c r="D37" s="333">
        <v>-4.6668984561099025</v>
      </c>
      <c r="E37" s="334">
        <v>-1.154768456639673</v>
      </c>
      <c r="F37" s="334">
        <v>-0.69744176075460906</v>
      </c>
      <c r="G37" s="334">
        <v>-1.641822849546926</v>
      </c>
      <c r="H37" s="333">
        <v>-5.1087787945770868</v>
      </c>
      <c r="I37" s="333">
        <v>-5.5105670061888903</v>
      </c>
      <c r="J37" s="335">
        <v>-4.8485077390931419</v>
      </c>
    </row>
    <row r="38" spans="1:10" x14ac:dyDescent="0.35">
      <c r="A38" s="331" t="s">
        <v>196</v>
      </c>
      <c r="B38" s="336">
        <v>-5.1736937116435326</v>
      </c>
      <c r="C38" s="336">
        <v>-5.3096730788184727</v>
      </c>
      <c r="D38" s="336">
        <v>-5.0827303895150839</v>
      </c>
      <c r="E38" s="337">
        <v>-3.5339840086178875</v>
      </c>
      <c r="F38" s="337">
        <v>-2.691848474981005</v>
      </c>
      <c r="G38" s="337">
        <v>-4.4222879496231275</v>
      </c>
      <c r="H38" s="336">
        <v>-5.3046965684330569</v>
      </c>
      <c r="I38" s="336">
        <v>-5.5836794513362982</v>
      </c>
      <c r="J38" s="338">
        <v>-5.1249534893650761</v>
      </c>
    </row>
    <row r="39" spans="1:10" x14ac:dyDescent="0.35">
      <c r="A39" s="331" t="s">
        <v>197</v>
      </c>
      <c r="B39" s="336">
        <v>-4.7255315729528418</v>
      </c>
      <c r="C39" s="336">
        <v>-4.3263746167839665</v>
      </c>
      <c r="D39" s="336">
        <v>-4.9912618291206012</v>
      </c>
      <c r="E39" s="337">
        <v>-4.6917930813253435</v>
      </c>
      <c r="F39" s="337">
        <v>-3.8892801040030331</v>
      </c>
      <c r="G39" s="337">
        <v>-5.5437876798328425</v>
      </c>
      <c r="H39" s="336">
        <v>-4.7282730442160492</v>
      </c>
      <c r="I39" s="336">
        <v>-4.3732354082722029</v>
      </c>
      <c r="J39" s="338">
        <v>-4.9555449538101222</v>
      </c>
    </row>
    <row r="40" spans="1:10" x14ac:dyDescent="0.35">
      <c r="A40" s="331" t="s">
        <v>198</v>
      </c>
      <c r="B40" s="336">
        <v>-4.3706538228427361</v>
      </c>
      <c r="C40" s="336">
        <v>-4.0711469936499087</v>
      </c>
      <c r="D40" s="336">
        <v>-4.5683798264671793</v>
      </c>
      <c r="E40" s="337">
        <v>-3.6716841399019722</v>
      </c>
      <c r="F40" s="337">
        <v>-3.1543973813291917</v>
      </c>
      <c r="G40" s="337">
        <v>-4.2343883661248931</v>
      </c>
      <c r="H40" s="336">
        <v>-4.4232833124897084</v>
      </c>
      <c r="I40" s="336">
        <v>-4.1637539321915416</v>
      </c>
      <c r="J40" s="338">
        <v>-4.5880733673087875</v>
      </c>
    </row>
    <row r="41" spans="1:10" x14ac:dyDescent="0.35">
      <c r="A41" s="331" t="s">
        <v>199</v>
      </c>
      <c r="B41" s="336">
        <v>-4.7920674963765606</v>
      </c>
      <c r="C41" s="336">
        <v>-4.3462539307414652</v>
      </c>
      <c r="D41" s="336">
        <v>-5.0840862414933419</v>
      </c>
      <c r="E41" s="337">
        <v>-4.7691219561483278</v>
      </c>
      <c r="F41" s="337">
        <v>-3.7393721218834295</v>
      </c>
      <c r="G41" s="337">
        <v>-5.8780649436713048</v>
      </c>
      <c r="H41" s="336">
        <v>-4.793758846788422</v>
      </c>
      <c r="I41" s="336">
        <v>-4.4062316284538507</v>
      </c>
      <c r="J41" s="338">
        <v>-5.0381371018103698</v>
      </c>
    </row>
    <row r="42" spans="1:10" x14ac:dyDescent="0.35">
      <c r="A42" s="331" t="s">
        <v>200</v>
      </c>
      <c r="B42" s="336">
        <v>-4.752045676168402</v>
      </c>
      <c r="C42" s="336">
        <v>-4.6651793053239707</v>
      </c>
      <c r="D42" s="336">
        <v>-4.8089750953785497</v>
      </c>
      <c r="E42" s="337">
        <v>-5.0707080562195443</v>
      </c>
      <c r="F42" s="337">
        <v>-4.9215724948355151</v>
      </c>
      <c r="G42" s="337">
        <v>-5.2336660617059891</v>
      </c>
      <c r="H42" s="336">
        <v>-4.7285703960826577</v>
      </c>
      <c r="I42" s="336">
        <v>-4.6396693224704961</v>
      </c>
      <c r="J42" s="338">
        <v>-4.7846020947077674</v>
      </c>
    </row>
    <row r="43" spans="1:10" x14ac:dyDescent="0.35">
      <c r="A43" s="331" t="s">
        <v>201</v>
      </c>
      <c r="B43" s="336">
        <v>-4.7663556985877609</v>
      </c>
      <c r="C43" s="336">
        <v>-4.61567505828826</v>
      </c>
      <c r="D43" s="336">
        <v>-4.8649847635194412</v>
      </c>
      <c r="E43" s="337">
        <v>-4.9511513926471702</v>
      </c>
      <c r="F43" s="337">
        <v>-4.7059689563790856</v>
      </c>
      <c r="G43" s="337">
        <v>-5.2132754705101974</v>
      </c>
      <c r="H43" s="336">
        <v>-4.7527183022460182</v>
      </c>
      <c r="I43" s="336">
        <v>-4.6067709359554829</v>
      </c>
      <c r="J43" s="338">
        <v>-4.8447308925963268</v>
      </c>
    </row>
    <row r="44" spans="1:10" x14ac:dyDescent="0.35">
      <c r="A44" s="331" t="s">
        <v>202</v>
      </c>
      <c r="B44" s="336">
        <v>-4.8314278314278312</v>
      </c>
      <c r="C44" s="336">
        <v>-4.8260485120553378</v>
      </c>
      <c r="D44" s="336">
        <v>-4.8349710115309481</v>
      </c>
      <c r="E44" s="337">
        <v>-5.7699367408503015</v>
      </c>
      <c r="F44" s="337">
        <v>-5.5707771999296929</v>
      </c>
      <c r="G44" s="337">
        <v>-5.9810605230276854</v>
      </c>
      <c r="H44" s="336">
        <v>-4.7612817691509628</v>
      </c>
      <c r="I44" s="336">
        <v>-4.7522886927314811</v>
      </c>
      <c r="J44" s="338">
        <v>-4.7669910928531536</v>
      </c>
    </row>
    <row r="45" spans="1:10" x14ac:dyDescent="0.35">
      <c r="A45" s="331" t="s">
        <v>203</v>
      </c>
      <c r="B45" s="336">
        <v>-5.4062343432503157</v>
      </c>
      <c r="C45" s="336">
        <v>-5.5526740353456203</v>
      </c>
      <c r="D45" s="336">
        <v>-5.3097059291360704</v>
      </c>
      <c r="E45" s="337">
        <v>-6.2736585365853665</v>
      </c>
      <c r="F45" s="337">
        <v>-5.695312648439133</v>
      </c>
      <c r="G45" s="337">
        <v>-6.8840361747779175</v>
      </c>
      <c r="H45" s="336">
        <v>-5.3355991019548217</v>
      </c>
      <c r="I45" s="336">
        <v>-5.5372958069039262</v>
      </c>
      <c r="J45" s="338">
        <v>-5.2078189634195793</v>
      </c>
    </row>
    <row r="46" spans="1:10" x14ac:dyDescent="0.35">
      <c r="A46" s="331" t="s">
        <v>204</v>
      </c>
      <c r="B46" s="336">
        <v>-5.7023183267111301</v>
      </c>
      <c r="C46" s="336">
        <v>-5.8183692068732249</v>
      </c>
      <c r="D46" s="336">
        <v>-5.6255813323460089</v>
      </c>
      <c r="E46" s="337">
        <v>-5.230967022267178</v>
      </c>
      <c r="F46" s="337">
        <v>-4.8175449842040194</v>
      </c>
      <c r="G46" s="337">
        <v>-5.6720267286688424</v>
      </c>
      <c r="H46" s="336">
        <v>-5.7414583429002723</v>
      </c>
      <c r="I46" s="336">
        <v>-5.9288637448136976</v>
      </c>
      <c r="J46" s="338">
        <v>-5.6225311847810957</v>
      </c>
    </row>
    <row r="47" spans="1:10" x14ac:dyDescent="0.35">
      <c r="A47" s="331" t="s">
        <v>205</v>
      </c>
      <c r="B47" s="336">
        <v>-5.4413965616156901</v>
      </c>
      <c r="C47" s="336">
        <v>-5.5536284868472974</v>
      </c>
      <c r="D47" s="336">
        <v>-5.3670521970490421</v>
      </c>
      <c r="E47" s="337">
        <v>-4.5028862165560568</v>
      </c>
      <c r="F47" s="337">
        <v>-3.7870245075928435</v>
      </c>
      <c r="G47" s="337">
        <v>-5.2680212528750641</v>
      </c>
      <c r="H47" s="336">
        <v>-5.5178397154123688</v>
      </c>
      <c r="I47" s="336">
        <v>-5.7448119741041079</v>
      </c>
      <c r="J47" s="338">
        <v>-5.3734317677431047</v>
      </c>
    </row>
    <row r="48" spans="1:10" x14ac:dyDescent="0.35">
      <c r="A48" s="415" t="s">
        <v>206</v>
      </c>
      <c r="B48" s="420">
        <v>-5.4197741348335855</v>
      </c>
      <c r="C48" s="420">
        <v>-5.6238382441541956</v>
      </c>
      <c r="D48" s="420">
        <v>-5.2821537527219071</v>
      </c>
      <c r="E48" s="421">
        <v>-4.2090067795736346</v>
      </c>
      <c r="F48" s="421">
        <v>-3.4415198891747476</v>
      </c>
      <c r="G48" s="421">
        <v>-5.0438620095796782</v>
      </c>
      <c r="H48" s="420">
        <v>-5.5132085215343922</v>
      </c>
      <c r="I48" s="420">
        <v>-5.8467409793384624</v>
      </c>
      <c r="J48" s="422">
        <v>-5.2966796757100072</v>
      </c>
    </row>
    <row r="49" spans="1:10" ht="6" customHeight="1" x14ac:dyDescent="0.35">
      <c r="A49" s="328">
        <v>0</v>
      </c>
      <c r="B49" s="339">
        <v>0</v>
      </c>
      <c r="C49" s="339">
        <v>0</v>
      </c>
      <c r="D49" s="339">
        <v>0</v>
      </c>
      <c r="E49" s="340">
        <v>0</v>
      </c>
      <c r="F49" s="340">
        <v>0</v>
      </c>
      <c r="G49" s="340">
        <v>0</v>
      </c>
      <c r="H49" s="339">
        <v>0</v>
      </c>
      <c r="I49" s="339">
        <v>0</v>
      </c>
      <c r="J49" s="339">
        <v>0</v>
      </c>
    </row>
    <row r="50" spans="1:10" x14ac:dyDescent="0.35">
      <c r="A50" s="396" t="s">
        <v>207</v>
      </c>
      <c r="B50" s="333">
        <v>-6.0847369447876698</v>
      </c>
      <c r="C50" s="333">
        <v>-6.5799926599415857</v>
      </c>
      <c r="D50" s="333">
        <v>-5.7536514159880445</v>
      </c>
      <c r="E50" s="334">
        <v>-6.3583125366634521</v>
      </c>
      <c r="F50" s="334">
        <v>-5.7089126200550737</v>
      </c>
      <c r="G50" s="334">
        <v>-7.0565660108737145</v>
      </c>
      <c r="H50" s="333">
        <v>-6.0632966923364036</v>
      </c>
      <c r="I50" s="333">
        <v>-6.6703491381026314</v>
      </c>
      <c r="J50" s="335">
        <v>-5.6727953463179901</v>
      </c>
    </row>
    <row r="51" spans="1:10" x14ac:dyDescent="0.35">
      <c r="A51" s="331" t="s">
        <v>208</v>
      </c>
      <c r="B51" s="336">
        <v>-6.0483450272568398</v>
      </c>
      <c r="C51" s="336">
        <v>-6.7291974780104304</v>
      </c>
      <c r="D51" s="336">
        <v>-5.5939781319500401</v>
      </c>
      <c r="E51" s="337">
        <v>-6.1943154196048225</v>
      </c>
      <c r="F51" s="337">
        <v>-5.7901096858152075</v>
      </c>
      <c r="G51" s="337">
        <v>-6.628400299475917</v>
      </c>
      <c r="H51" s="336">
        <v>-6.0364648073984197</v>
      </c>
      <c r="I51" s="336">
        <v>-6.830501914241192</v>
      </c>
      <c r="J51" s="338">
        <v>-5.5273561438892216</v>
      </c>
    </row>
    <row r="52" spans="1:10" x14ac:dyDescent="0.35">
      <c r="A52" s="331" t="s">
        <v>209</v>
      </c>
      <c r="B52" s="336">
        <v>-5.3855826341225148</v>
      </c>
      <c r="C52" s="336">
        <v>-6.2210469954661995</v>
      </c>
      <c r="D52" s="336">
        <v>-4.8254976702191712</v>
      </c>
      <c r="E52" s="337">
        <v>-3.6501192642202458</v>
      </c>
      <c r="F52" s="337">
        <v>-3.136448176745759</v>
      </c>
      <c r="G52" s="337">
        <v>-4.2050147642289621</v>
      </c>
      <c r="H52" s="336">
        <v>-5.5266542849393892</v>
      </c>
      <c r="I52" s="336">
        <v>-6.5534196771620712</v>
      </c>
      <c r="J52" s="338">
        <v>-4.8653592419335494</v>
      </c>
    </row>
    <row r="53" spans="1:10" x14ac:dyDescent="0.35">
      <c r="A53" s="331" t="s">
        <v>210</v>
      </c>
      <c r="B53" s="336">
        <v>-5.7671854490905679</v>
      </c>
      <c r="C53" s="336">
        <v>-6.2454990401086059</v>
      </c>
      <c r="D53" s="336">
        <v>-5.4497709687441898</v>
      </c>
      <c r="E53" s="337">
        <v>-5.6640188853797815</v>
      </c>
      <c r="F53" s="337">
        <v>-4.6060778303323113</v>
      </c>
      <c r="G53" s="337">
        <v>-6.827824921840107</v>
      </c>
      <c r="H53" s="336">
        <v>-5.7750145455689879</v>
      </c>
      <c r="I53" s="336">
        <v>-6.412852021468388</v>
      </c>
      <c r="J53" s="338">
        <v>-5.3682139038563967</v>
      </c>
    </row>
    <row r="54" spans="1:10" x14ac:dyDescent="0.35">
      <c r="A54" s="331" t="s">
        <v>211</v>
      </c>
      <c r="B54" s="336">
        <v>-5.8656364438138695</v>
      </c>
      <c r="C54" s="336">
        <v>-6.6061953815264918</v>
      </c>
      <c r="D54" s="336">
        <v>-5.3767814810005063</v>
      </c>
      <c r="E54" s="337">
        <v>-4.5076085439061844</v>
      </c>
      <c r="F54" s="337">
        <v>-3.7716952385011244</v>
      </c>
      <c r="G54" s="337">
        <v>-5.3181252786969893</v>
      </c>
      <c r="H54" s="336">
        <v>-5.9657646344350548</v>
      </c>
      <c r="I54" s="336">
        <v>-6.8882812060960088</v>
      </c>
      <c r="J54" s="338">
        <v>-5.3801460085914332</v>
      </c>
    </row>
    <row r="55" spans="1:10" x14ac:dyDescent="0.35">
      <c r="A55" s="331" t="s">
        <v>212</v>
      </c>
      <c r="B55" s="336">
        <v>-6.0562257840189266</v>
      </c>
      <c r="C55" s="336">
        <v>-6.8761990534682997</v>
      </c>
      <c r="D55" s="336">
        <v>-5.5180299624111697</v>
      </c>
      <c r="E55" s="337">
        <v>-4.8128311712040928</v>
      </c>
      <c r="F55" s="337">
        <v>-3.8410306802052623</v>
      </c>
      <c r="G55" s="337">
        <v>-5.8781988365690756</v>
      </c>
      <c r="H55" s="336">
        <v>-6.1474954640347939</v>
      </c>
      <c r="I55" s="336">
        <v>-7.1772920902051727</v>
      </c>
      <c r="J55" s="338">
        <v>-5.4974573687082007</v>
      </c>
    </row>
    <row r="56" spans="1:10" x14ac:dyDescent="0.35">
      <c r="A56" s="331" t="s">
        <v>213</v>
      </c>
      <c r="B56" s="336">
        <v>-5.7104888682894961</v>
      </c>
      <c r="C56" s="336">
        <v>-6.5185078159945844</v>
      </c>
      <c r="D56" s="336">
        <v>-5.1802084111330124</v>
      </c>
      <c r="E56" s="337">
        <v>-6.1626059019242421</v>
      </c>
      <c r="F56" s="337">
        <v>-4.6393060904686756</v>
      </c>
      <c r="G56" s="337">
        <v>-7.7998790164751099</v>
      </c>
      <c r="H56" s="336">
        <v>-5.6771934285657748</v>
      </c>
      <c r="I56" s="336">
        <v>-6.7036282103546672</v>
      </c>
      <c r="J56" s="338">
        <v>-5.02845882608373</v>
      </c>
    </row>
    <row r="57" spans="1:10" x14ac:dyDescent="0.35">
      <c r="A57" s="331" t="s">
        <v>214</v>
      </c>
      <c r="B57" s="336">
        <v>-5.661086706263041</v>
      </c>
      <c r="C57" s="336">
        <v>-6.5281855534659599</v>
      </c>
      <c r="D57" s="336">
        <v>-5.0899037698834952</v>
      </c>
      <c r="E57" s="337">
        <v>-5.3531098965626276</v>
      </c>
      <c r="F57" s="337">
        <v>-4.0380593664801658</v>
      </c>
      <c r="G57" s="337">
        <v>-6.7532437253004742</v>
      </c>
      <c r="H57" s="336">
        <v>-5.6838617307909907</v>
      </c>
      <c r="I57" s="336">
        <v>-6.7726946282893179</v>
      </c>
      <c r="J57" s="338">
        <v>-4.9925010768822231</v>
      </c>
    </row>
    <row r="58" spans="1:10" x14ac:dyDescent="0.35">
      <c r="A58" s="331" t="s">
        <v>215</v>
      </c>
      <c r="B58" s="336">
        <v>-5.9651650205705389</v>
      </c>
      <c r="C58" s="336">
        <v>-6.7335129954862571</v>
      </c>
      <c r="D58" s="336">
        <v>-5.4599938985852186</v>
      </c>
      <c r="E58" s="337">
        <v>-4.3838054741619352</v>
      </c>
      <c r="F58" s="337">
        <v>-3.769631398148428</v>
      </c>
      <c r="G58" s="337">
        <v>-5.0402704798001556</v>
      </c>
      <c r="H58" s="336">
        <v>-6.0926607098348153</v>
      </c>
      <c r="I58" s="336">
        <v>-7.052522010669211</v>
      </c>
      <c r="J58" s="338">
        <v>-5.4866770805809706</v>
      </c>
    </row>
    <row r="59" spans="1:10" x14ac:dyDescent="0.35">
      <c r="A59" s="331" t="s">
        <v>216</v>
      </c>
      <c r="B59" s="336">
        <v>-6.0831942765215485</v>
      </c>
      <c r="C59" s="336">
        <v>-6.8773243184979735</v>
      </c>
      <c r="D59" s="336">
        <v>-5.5591597660388956</v>
      </c>
      <c r="E59" s="337">
        <v>-3.3426433915211966</v>
      </c>
      <c r="F59" s="337">
        <v>-2.6187177711075194</v>
      </c>
      <c r="G59" s="337">
        <v>-4.12196031318613</v>
      </c>
      <c r="H59" s="336">
        <v>-6.3119963157189058</v>
      </c>
      <c r="I59" s="336">
        <v>-7.3530439043996827</v>
      </c>
      <c r="J59" s="338">
        <v>-5.6534935811373472</v>
      </c>
    </row>
    <row r="60" spans="1:10" x14ac:dyDescent="0.35">
      <c r="A60" s="331" t="s">
        <v>217</v>
      </c>
      <c r="B60" s="336">
        <v>-6.2279922258855116</v>
      </c>
      <c r="C60" s="336">
        <v>-6.835480918522606</v>
      </c>
      <c r="D60" s="336">
        <v>-5.8263746145940392</v>
      </c>
      <c r="E60" s="337">
        <v>-4.2612249877989266</v>
      </c>
      <c r="F60" s="337">
        <v>-3.4702010040435214</v>
      </c>
      <c r="G60" s="337">
        <v>-5.1199134841705716</v>
      </c>
      <c r="H60" s="336">
        <v>-6.3899094049589129</v>
      </c>
      <c r="I60" s="336">
        <v>-7.2072392839263211</v>
      </c>
      <c r="J60" s="338">
        <v>-5.8719355178388524</v>
      </c>
    </row>
    <row r="61" spans="1:10" x14ac:dyDescent="0.35">
      <c r="A61" s="415" t="s">
        <v>218</v>
      </c>
      <c r="B61" s="420">
        <v>-5.9377096579943593</v>
      </c>
      <c r="C61" s="420">
        <v>-6.2658139290836372</v>
      </c>
      <c r="D61" s="420">
        <v>-5.7172350841820307</v>
      </c>
      <c r="E61" s="421">
        <v>-4.8164433991205646</v>
      </c>
      <c r="F61" s="421">
        <v>-3.6492385890840522</v>
      </c>
      <c r="G61" s="421">
        <v>-6.1075278568108908</v>
      </c>
      <c r="H61" s="420">
        <v>-6.0254316256104952</v>
      </c>
      <c r="I61" s="420">
        <v>-6.539899138447403</v>
      </c>
      <c r="J61" s="422">
        <v>-5.6933798826751509</v>
      </c>
    </row>
    <row r="62" spans="1:10" ht="6" customHeight="1" x14ac:dyDescent="0.35">
      <c r="B62" s="341"/>
      <c r="C62" s="341"/>
      <c r="D62" s="341"/>
      <c r="E62" s="341"/>
      <c r="F62" s="341"/>
      <c r="G62" s="341"/>
      <c r="H62" s="341"/>
      <c r="I62" s="341"/>
      <c r="J62" s="341"/>
    </row>
    <row r="63" spans="1:10" x14ac:dyDescent="0.35">
      <c r="A63" s="396" t="s">
        <v>219</v>
      </c>
      <c r="B63" s="333">
        <v>-6.1698217656628742</v>
      </c>
      <c r="C63" s="333">
        <v>-6.393072667111964</v>
      </c>
      <c r="D63" s="333">
        <v>-6.021883920684699</v>
      </c>
      <c r="E63" s="334">
        <v>-3.9667877089040369</v>
      </c>
      <c r="F63" s="334">
        <v>-2.6202517476824765</v>
      </c>
      <c r="G63" s="334">
        <v>-5.4356151002874871</v>
      </c>
      <c r="H63" s="333">
        <v>-6.3419323879474714</v>
      </c>
      <c r="I63" s="333">
        <v>-6.7884560629343564</v>
      </c>
      <c r="J63" s="335">
        <v>-6.0577327704399524</v>
      </c>
    </row>
    <row r="64" spans="1:10" x14ac:dyDescent="0.35">
      <c r="A64" s="331" t="s">
        <v>220</v>
      </c>
      <c r="B64" s="336">
        <v>0</v>
      </c>
      <c r="C64" s="336">
        <v>0</v>
      </c>
      <c r="D64" s="336">
        <v>0</v>
      </c>
      <c r="E64" s="337">
        <v>0</v>
      </c>
      <c r="F64" s="337">
        <v>0</v>
      </c>
      <c r="G64" s="337">
        <v>0</v>
      </c>
      <c r="H64" s="336">
        <v>0</v>
      </c>
      <c r="I64" s="336">
        <v>0</v>
      </c>
      <c r="J64" s="338">
        <v>0</v>
      </c>
    </row>
    <row r="65" spans="1:10" x14ac:dyDescent="0.35">
      <c r="A65" s="331" t="s">
        <v>221</v>
      </c>
      <c r="B65" s="336">
        <v>0</v>
      </c>
      <c r="C65" s="336">
        <v>0</v>
      </c>
      <c r="D65" s="336">
        <v>0</v>
      </c>
      <c r="E65" s="337">
        <v>0</v>
      </c>
      <c r="F65" s="337">
        <v>0</v>
      </c>
      <c r="G65" s="337">
        <v>0</v>
      </c>
      <c r="H65" s="336">
        <v>0</v>
      </c>
      <c r="I65" s="336">
        <v>0</v>
      </c>
      <c r="J65" s="338">
        <v>0</v>
      </c>
    </row>
    <row r="66" spans="1:10" x14ac:dyDescent="0.35">
      <c r="A66" s="331" t="s">
        <v>222</v>
      </c>
      <c r="B66" s="336">
        <v>0</v>
      </c>
      <c r="C66" s="336">
        <v>0</v>
      </c>
      <c r="D66" s="336">
        <v>0</v>
      </c>
      <c r="E66" s="337">
        <v>0</v>
      </c>
      <c r="F66" s="337">
        <v>0</v>
      </c>
      <c r="G66" s="337">
        <v>0</v>
      </c>
      <c r="H66" s="336">
        <v>0</v>
      </c>
      <c r="I66" s="336">
        <v>0</v>
      </c>
      <c r="J66" s="338">
        <v>0</v>
      </c>
    </row>
    <row r="67" spans="1:10" x14ac:dyDescent="0.35">
      <c r="A67" s="331" t="s">
        <v>223</v>
      </c>
      <c r="B67" s="336">
        <v>0</v>
      </c>
      <c r="C67" s="336">
        <v>0</v>
      </c>
      <c r="D67" s="336">
        <v>0</v>
      </c>
      <c r="E67" s="337">
        <v>0</v>
      </c>
      <c r="F67" s="337">
        <v>0</v>
      </c>
      <c r="G67" s="337">
        <v>0</v>
      </c>
      <c r="H67" s="336">
        <v>0</v>
      </c>
      <c r="I67" s="336">
        <v>0</v>
      </c>
      <c r="J67" s="338">
        <v>0</v>
      </c>
    </row>
    <row r="68" spans="1:10" x14ac:dyDescent="0.35">
      <c r="A68" s="331" t="s">
        <v>224</v>
      </c>
      <c r="B68" s="336">
        <v>0</v>
      </c>
      <c r="C68" s="336">
        <v>0</v>
      </c>
      <c r="D68" s="336">
        <v>0</v>
      </c>
      <c r="E68" s="337">
        <v>0</v>
      </c>
      <c r="F68" s="337">
        <v>0</v>
      </c>
      <c r="G68" s="337">
        <v>0</v>
      </c>
      <c r="H68" s="336">
        <v>0</v>
      </c>
      <c r="I68" s="336">
        <v>0</v>
      </c>
      <c r="J68" s="338">
        <v>0</v>
      </c>
    </row>
    <row r="69" spans="1:10" x14ac:dyDescent="0.35">
      <c r="A69" s="331" t="s">
        <v>225</v>
      </c>
      <c r="B69" s="336">
        <v>0</v>
      </c>
      <c r="C69" s="336">
        <v>0</v>
      </c>
      <c r="D69" s="336">
        <v>0</v>
      </c>
      <c r="E69" s="337">
        <v>0</v>
      </c>
      <c r="F69" s="337">
        <v>0</v>
      </c>
      <c r="G69" s="337">
        <v>0</v>
      </c>
      <c r="H69" s="336">
        <v>0</v>
      </c>
      <c r="I69" s="336">
        <v>0</v>
      </c>
      <c r="J69" s="338">
        <v>0</v>
      </c>
    </row>
    <row r="70" spans="1:10" x14ac:dyDescent="0.35">
      <c r="A70" s="331" t="s">
        <v>226</v>
      </c>
      <c r="B70" s="336">
        <v>0</v>
      </c>
      <c r="C70" s="336">
        <v>0</v>
      </c>
      <c r="D70" s="336">
        <v>0</v>
      </c>
      <c r="E70" s="337">
        <v>0</v>
      </c>
      <c r="F70" s="337">
        <v>0</v>
      </c>
      <c r="G70" s="337">
        <v>0</v>
      </c>
      <c r="H70" s="336">
        <v>0</v>
      </c>
      <c r="I70" s="336">
        <v>0</v>
      </c>
      <c r="J70" s="338">
        <v>0</v>
      </c>
    </row>
    <row r="71" spans="1:10" x14ac:dyDescent="0.35">
      <c r="A71" s="331" t="s">
        <v>227</v>
      </c>
      <c r="B71" s="336">
        <v>0</v>
      </c>
      <c r="C71" s="336">
        <v>0</v>
      </c>
      <c r="D71" s="336">
        <v>0</v>
      </c>
      <c r="E71" s="337">
        <v>0</v>
      </c>
      <c r="F71" s="337">
        <v>0</v>
      </c>
      <c r="G71" s="337">
        <v>0</v>
      </c>
      <c r="H71" s="336">
        <v>0</v>
      </c>
      <c r="I71" s="336">
        <v>0</v>
      </c>
      <c r="J71" s="338">
        <v>0</v>
      </c>
    </row>
    <row r="72" spans="1:10" x14ac:dyDescent="0.35">
      <c r="A72" s="331" t="s">
        <v>228</v>
      </c>
      <c r="B72" s="336">
        <v>0</v>
      </c>
      <c r="C72" s="336">
        <v>0</v>
      </c>
      <c r="D72" s="336">
        <v>0</v>
      </c>
      <c r="E72" s="337">
        <v>0</v>
      </c>
      <c r="F72" s="337">
        <v>0</v>
      </c>
      <c r="G72" s="337">
        <v>0</v>
      </c>
      <c r="H72" s="336">
        <v>0</v>
      </c>
      <c r="I72" s="336">
        <v>0</v>
      </c>
      <c r="J72" s="338">
        <v>0</v>
      </c>
    </row>
    <row r="73" spans="1:10" x14ac:dyDescent="0.35">
      <c r="A73" s="331" t="s">
        <v>229</v>
      </c>
      <c r="B73" s="336">
        <v>0</v>
      </c>
      <c r="C73" s="336">
        <v>0</v>
      </c>
      <c r="D73" s="336">
        <v>0</v>
      </c>
      <c r="E73" s="337">
        <v>0</v>
      </c>
      <c r="F73" s="337">
        <v>0</v>
      </c>
      <c r="G73" s="337">
        <v>0</v>
      </c>
      <c r="H73" s="336">
        <v>0</v>
      </c>
      <c r="I73" s="336">
        <v>0</v>
      </c>
      <c r="J73" s="338">
        <v>0</v>
      </c>
    </row>
    <row r="74" spans="1:10" x14ac:dyDescent="0.35">
      <c r="A74" s="415" t="s">
        <v>230</v>
      </c>
      <c r="B74" s="420">
        <v>0</v>
      </c>
      <c r="C74" s="420">
        <v>0</v>
      </c>
      <c r="D74" s="420">
        <v>0</v>
      </c>
      <c r="E74" s="421">
        <v>0</v>
      </c>
      <c r="F74" s="421">
        <v>0</v>
      </c>
      <c r="G74" s="421">
        <v>0</v>
      </c>
      <c r="H74" s="420">
        <v>0</v>
      </c>
      <c r="I74" s="420">
        <v>0</v>
      </c>
      <c r="J74" s="422">
        <v>0</v>
      </c>
    </row>
    <row r="75" spans="1:10" x14ac:dyDescent="0.35">
      <c r="A75" s="71" t="s">
        <v>16</v>
      </c>
    </row>
    <row r="76" spans="1:10" x14ac:dyDescent="0.35">
      <c r="A76" s="72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zoomScaleNormal="130" zoomScaleSheetLayoutView="100" workbookViewId="0">
      <selection activeCell="K4" sqref="K4"/>
    </sheetView>
  </sheetViews>
  <sheetFormatPr baseColWidth="10" defaultColWidth="11.44140625" defaultRowHeight="13.2" x14ac:dyDescent="0.3"/>
  <cols>
    <col min="1" max="1" width="4.5546875" style="283" customWidth="1"/>
    <col min="2" max="2" width="22.88671875" style="283" customWidth="1"/>
    <col min="3" max="3" width="11.109375" style="283" customWidth="1"/>
    <col min="4" max="8" width="10.109375" style="283" customWidth="1"/>
    <col min="9" max="9" width="7.6640625" style="283" customWidth="1"/>
    <col min="10" max="16384" width="11.44140625" style="283"/>
  </cols>
  <sheetData>
    <row r="1" spans="1:8" s="275" customFormat="1" ht="14.4" x14ac:dyDescent="0.35">
      <c r="B1" s="276"/>
    </row>
    <row r="2" spans="1:8" s="275" customFormat="1" ht="14.4" x14ac:dyDescent="0.35">
      <c r="B2" s="276"/>
    </row>
    <row r="3" spans="1:8" s="275" customFormat="1" ht="14.4" x14ac:dyDescent="0.35">
      <c r="B3" s="276"/>
    </row>
    <row r="4" spans="1:8" s="275" customFormat="1" ht="14.4" x14ac:dyDescent="0.35">
      <c r="B4" s="276"/>
    </row>
    <row r="5" spans="1:8" s="275" customFormat="1" ht="18" customHeight="1" x14ac:dyDescent="0.35">
      <c r="A5" s="342"/>
      <c r="B5" s="437" t="str">
        <f>'Pag1'!$B$5</f>
        <v>enero 2026</v>
      </c>
      <c r="C5" s="342"/>
      <c r="D5" s="342"/>
      <c r="E5" s="342"/>
      <c r="F5" s="342"/>
      <c r="G5" s="342"/>
      <c r="H5" s="342"/>
    </row>
    <row r="6" spans="1:8" s="275" customFormat="1" ht="18.899999999999999" customHeight="1" x14ac:dyDescent="0.35">
      <c r="A6" s="277"/>
      <c r="B6" s="343" t="s">
        <v>120</v>
      </c>
      <c r="C6" s="278"/>
      <c r="D6" s="278"/>
      <c r="E6" s="278"/>
      <c r="F6" s="278"/>
      <c r="G6" s="278"/>
      <c r="H6" s="344"/>
    </row>
    <row r="7" spans="1:8" ht="18.899999999999999" customHeight="1" x14ac:dyDescent="0.3">
      <c r="A7" s="281"/>
      <c r="B7" s="343" t="s">
        <v>121</v>
      </c>
      <c r="C7" s="345"/>
      <c r="D7" s="345"/>
      <c r="E7" s="345"/>
      <c r="F7" s="345"/>
      <c r="G7" s="345"/>
      <c r="H7" s="346"/>
    </row>
    <row r="8" spans="1:8" ht="17.399999999999999" x14ac:dyDescent="0.3">
      <c r="A8" s="281"/>
      <c r="B8" s="347" t="s">
        <v>106</v>
      </c>
      <c r="C8" s="345"/>
      <c r="D8" s="345"/>
      <c r="E8" s="345"/>
      <c r="F8" s="345"/>
      <c r="G8" s="345"/>
      <c r="H8" s="346"/>
    </row>
    <row r="9" spans="1:8" ht="6" customHeight="1" x14ac:dyDescent="0.3">
      <c r="A9" s="281"/>
      <c r="B9" s="281"/>
      <c r="C9" s="281"/>
      <c r="D9" s="281"/>
      <c r="E9" s="281"/>
      <c r="F9" s="281"/>
      <c r="G9" s="281"/>
      <c r="H9" s="281"/>
    </row>
    <row r="10" spans="1:8" ht="15" customHeight="1" x14ac:dyDescent="0.3">
      <c r="A10" s="281"/>
      <c r="B10" s="285"/>
      <c r="C10" s="348"/>
      <c r="D10" s="349"/>
      <c r="E10" s="349" t="s">
        <v>9</v>
      </c>
      <c r="F10" s="349"/>
      <c r="G10" s="349"/>
      <c r="H10" s="281"/>
    </row>
    <row r="11" spans="1:8" ht="15" customHeight="1" x14ac:dyDescent="0.3">
      <c r="A11" s="281"/>
      <c r="B11" s="286" t="s">
        <v>107</v>
      </c>
      <c r="C11" s="350" t="s">
        <v>34</v>
      </c>
      <c r="D11" s="351" t="s">
        <v>34</v>
      </c>
      <c r="E11" s="352" t="s">
        <v>122</v>
      </c>
      <c r="F11" s="352" t="s">
        <v>123</v>
      </c>
      <c r="G11" s="353" t="s">
        <v>124</v>
      </c>
      <c r="H11" s="281"/>
    </row>
    <row r="12" spans="1:8" ht="15" customHeight="1" x14ac:dyDescent="0.3">
      <c r="A12" s="281"/>
      <c r="B12" s="287" t="s">
        <v>108</v>
      </c>
      <c r="C12" s="354" t="s">
        <v>125</v>
      </c>
      <c r="D12" s="355" t="s">
        <v>126</v>
      </c>
      <c r="E12" s="355" t="s">
        <v>127</v>
      </c>
      <c r="F12" s="355" t="s">
        <v>128</v>
      </c>
      <c r="G12" s="356" t="s">
        <v>129</v>
      </c>
      <c r="H12" s="281"/>
    </row>
    <row r="13" spans="1:8" ht="6" customHeight="1" x14ac:dyDescent="0.3">
      <c r="B13" s="288"/>
      <c r="C13" s="289"/>
      <c r="D13" s="289"/>
      <c r="E13" s="289"/>
      <c r="F13" s="289"/>
    </row>
    <row r="14" spans="1:8" s="290" customFormat="1" ht="12.9" customHeight="1" x14ac:dyDescent="0.25">
      <c r="B14" s="357" t="s">
        <v>37</v>
      </c>
      <c r="C14" s="358">
        <v>42526</v>
      </c>
      <c r="D14" s="359">
        <v>3757</v>
      </c>
      <c r="E14" s="360">
        <v>8.8345953064007901E-2</v>
      </c>
      <c r="F14" s="361">
        <v>2.0769298808128608E-2</v>
      </c>
      <c r="G14" s="362">
        <v>7.5582915887098395E-2</v>
      </c>
    </row>
    <row r="15" spans="1:8" s="290" customFormat="1" ht="12.9" customHeight="1" x14ac:dyDescent="0.25">
      <c r="B15" s="363" t="s">
        <v>38</v>
      </c>
      <c r="C15" s="364">
        <v>112551</v>
      </c>
      <c r="D15" s="365">
        <v>8617</v>
      </c>
      <c r="E15" s="366">
        <v>7.6560847971141974E-2</v>
      </c>
      <c r="F15" s="367">
        <v>4.763615859186697E-2</v>
      </c>
      <c r="G15" s="368">
        <v>0.1733558653710745</v>
      </c>
    </row>
    <row r="16" spans="1:8" s="290" customFormat="1" ht="12.9" customHeight="1" x14ac:dyDescent="0.25">
      <c r="B16" s="363" t="s">
        <v>39</v>
      </c>
      <c r="C16" s="364">
        <v>50026</v>
      </c>
      <c r="D16" s="365">
        <v>4084</v>
      </c>
      <c r="E16" s="366">
        <v>8.1637548474793112E-2</v>
      </c>
      <c r="F16" s="367">
        <v>2.2577007275059152E-2</v>
      </c>
      <c r="G16" s="368">
        <v>8.2161466191884441E-2</v>
      </c>
    </row>
    <row r="17" spans="2:7" s="290" customFormat="1" ht="12.9" customHeight="1" x14ac:dyDescent="0.25">
      <c r="B17" s="363" t="s">
        <v>40</v>
      </c>
      <c r="C17" s="364">
        <v>66769</v>
      </c>
      <c r="D17" s="365">
        <v>6343</v>
      </c>
      <c r="E17" s="366">
        <v>9.499917626443409E-2</v>
      </c>
      <c r="F17" s="367">
        <v>3.5065121730093095E-2</v>
      </c>
      <c r="G17" s="368">
        <v>0.12760778160017705</v>
      </c>
    </row>
    <row r="18" spans="2:7" s="290" customFormat="1" ht="12.9" customHeight="1" x14ac:dyDescent="0.25">
      <c r="B18" s="363" t="s">
        <v>41</v>
      </c>
      <c r="C18" s="364">
        <v>30684</v>
      </c>
      <c r="D18" s="365">
        <v>3159</v>
      </c>
      <c r="E18" s="366">
        <v>0.10295267892061009</v>
      </c>
      <c r="F18" s="367">
        <v>1.7463458859429935E-2</v>
      </c>
      <c r="G18" s="368">
        <v>6.3552417164584471E-2</v>
      </c>
    </row>
    <row r="19" spans="2:7" s="290" customFormat="1" ht="12.9" customHeight="1" x14ac:dyDescent="0.25">
      <c r="B19" s="363" t="s">
        <v>42</v>
      </c>
      <c r="C19" s="364">
        <v>33232</v>
      </c>
      <c r="D19" s="365">
        <v>3054</v>
      </c>
      <c r="E19" s="366">
        <v>9.1899374097255654E-2</v>
      </c>
      <c r="F19" s="367">
        <v>1.6883002012250403E-2</v>
      </c>
      <c r="G19" s="368">
        <v>6.1440038626350411E-2</v>
      </c>
    </row>
    <row r="20" spans="2:7" s="290" customFormat="1" ht="12.9" customHeight="1" x14ac:dyDescent="0.25">
      <c r="B20" s="363" t="s">
        <v>43</v>
      </c>
      <c r="C20" s="364">
        <v>110925</v>
      </c>
      <c r="D20" s="365">
        <v>8512</v>
      </c>
      <c r="E20" s="366">
        <v>7.6736533693937348E-2</v>
      </c>
      <c r="F20" s="367">
        <v>4.7055701744687435E-2</v>
      </c>
      <c r="G20" s="368">
        <v>0.17124348683284044</v>
      </c>
    </row>
    <row r="21" spans="2:7" s="290" customFormat="1" ht="12.9" customHeight="1" x14ac:dyDescent="0.25">
      <c r="B21" s="363" t="s">
        <v>44</v>
      </c>
      <c r="C21" s="364">
        <v>144390</v>
      </c>
      <c r="D21" s="365">
        <v>12181</v>
      </c>
      <c r="E21" s="366">
        <v>8.4361797908442407E-2</v>
      </c>
      <c r="F21" s="367">
        <v>6.7338522433275108E-2</v>
      </c>
      <c r="G21" s="369">
        <v>0.2450560283259903</v>
      </c>
    </row>
    <row r="22" spans="2:7" s="290" customFormat="1" ht="12.9" customHeight="1" x14ac:dyDescent="0.25">
      <c r="B22" s="370" t="s">
        <v>45</v>
      </c>
      <c r="C22" s="371">
        <v>591103</v>
      </c>
      <c r="D22" s="372">
        <v>49707</v>
      </c>
      <c r="E22" s="373">
        <v>8.4091943366892061E-2</v>
      </c>
      <c r="F22" s="374">
        <v>0.27478827145479068</v>
      </c>
      <c r="G22" s="375">
        <v>1</v>
      </c>
    </row>
    <row r="23" spans="2:7" s="290" customFormat="1" ht="6" customHeight="1" x14ac:dyDescent="0.25">
      <c r="B23" s="299"/>
      <c r="C23" s="376"/>
      <c r="D23" s="377"/>
      <c r="E23" s="377"/>
      <c r="F23" s="377"/>
      <c r="G23" s="397"/>
    </row>
    <row r="24" spans="2:7" s="290" customFormat="1" ht="12.9" customHeight="1" x14ac:dyDescent="0.25">
      <c r="B24" s="357" t="s">
        <v>46</v>
      </c>
      <c r="C24" s="358">
        <v>6625</v>
      </c>
      <c r="D24" s="359">
        <v>728</v>
      </c>
      <c r="E24" s="378">
        <v>0.10988679245283019</v>
      </c>
      <c r="F24" s="379">
        <v>4.0245008071114257E-3</v>
      </c>
      <c r="G24" s="380">
        <v>0.1502269913330582</v>
      </c>
    </row>
    <row r="25" spans="2:7" s="290" customFormat="1" ht="12.9" customHeight="1" x14ac:dyDescent="0.25">
      <c r="B25" s="363" t="s">
        <v>47</v>
      </c>
      <c r="C25" s="364">
        <v>4244</v>
      </c>
      <c r="D25" s="365">
        <v>498</v>
      </c>
      <c r="E25" s="366">
        <v>0.11734213006597549</v>
      </c>
      <c r="F25" s="367">
        <v>2.753023903765783E-3</v>
      </c>
      <c r="G25" s="368">
        <v>0.10276516714816343</v>
      </c>
    </row>
    <row r="26" spans="2:7" s="290" customFormat="1" ht="12.9" customHeight="1" x14ac:dyDescent="0.25">
      <c r="B26" s="363" t="s">
        <v>48</v>
      </c>
      <c r="C26" s="364">
        <v>38726</v>
      </c>
      <c r="D26" s="365">
        <v>3620</v>
      </c>
      <c r="E26" s="366">
        <v>9.3477250426070344E-2</v>
      </c>
      <c r="F26" s="367">
        <v>2.001194082657055E-2</v>
      </c>
      <c r="G26" s="369">
        <v>0.74700784151877841</v>
      </c>
    </row>
    <row r="27" spans="2:7" s="290" customFormat="1" ht="12.9" customHeight="1" x14ac:dyDescent="0.25">
      <c r="B27" s="370" t="s">
        <v>49</v>
      </c>
      <c r="C27" s="371">
        <v>49595</v>
      </c>
      <c r="D27" s="372">
        <v>4846</v>
      </c>
      <c r="E27" s="373">
        <v>9.7711462849077529E-2</v>
      </c>
      <c r="F27" s="374">
        <v>2.6789465537447758E-2</v>
      </c>
      <c r="G27" s="375">
        <v>1</v>
      </c>
    </row>
    <row r="28" spans="2:7" s="290" customFormat="1" ht="6" customHeight="1" x14ac:dyDescent="0.25">
      <c r="B28" s="299"/>
      <c r="C28" s="376"/>
      <c r="D28" s="377"/>
      <c r="E28" s="377"/>
      <c r="F28" s="377"/>
      <c r="G28" s="397"/>
    </row>
    <row r="29" spans="2:7" s="290" customFormat="1" ht="12.9" customHeight="1" x14ac:dyDescent="0.25">
      <c r="B29" s="381" t="s">
        <v>50</v>
      </c>
      <c r="C29" s="382">
        <v>52843</v>
      </c>
      <c r="D29" s="383">
        <v>3919</v>
      </c>
      <c r="E29" s="384">
        <v>7.4163086880003032E-2</v>
      </c>
      <c r="F29" s="385">
        <v>2.1664860800919887E-2</v>
      </c>
      <c r="G29" s="386"/>
    </row>
    <row r="30" spans="2:7" s="290" customFormat="1" ht="6" customHeight="1" x14ac:dyDescent="0.25">
      <c r="B30" s="299"/>
      <c r="C30" s="376"/>
      <c r="D30" s="377"/>
      <c r="E30" s="377"/>
      <c r="F30" s="377"/>
      <c r="G30" s="397"/>
    </row>
    <row r="31" spans="2:7" s="290" customFormat="1" ht="12.9" customHeight="1" x14ac:dyDescent="0.25">
      <c r="B31" s="381" t="s">
        <v>51</v>
      </c>
      <c r="C31" s="382">
        <v>28045</v>
      </c>
      <c r="D31" s="383">
        <v>3769</v>
      </c>
      <c r="E31" s="384">
        <v>0.13439115706899626</v>
      </c>
      <c r="F31" s="385">
        <v>2.0835636733520554E-2</v>
      </c>
      <c r="G31" s="386"/>
    </row>
    <row r="32" spans="2:7" s="290" customFormat="1" ht="6" customHeight="1" x14ac:dyDescent="0.25">
      <c r="B32" s="299"/>
      <c r="C32" s="376"/>
      <c r="D32" s="377"/>
      <c r="E32" s="377"/>
      <c r="F32" s="377"/>
      <c r="G32" s="397"/>
    </row>
    <row r="33" spans="2:7" s="290" customFormat="1" ht="12.9" customHeight="1" x14ac:dyDescent="0.25">
      <c r="B33" s="357" t="s">
        <v>52</v>
      </c>
      <c r="C33" s="358">
        <v>75673</v>
      </c>
      <c r="D33" s="359">
        <v>4168</v>
      </c>
      <c r="E33" s="378">
        <v>5.507909029640691E-2</v>
      </c>
      <c r="F33" s="379">
        <v>2.3041372752802776E-2</v>
      </c>
      <c r="G33" s="380">
        <v>0.53933747412008282</v>
      </c>
    </row>
    <row r="34" spans="2:7" s="290" customFormat="1" ht="12.9" customHeight="1" x14ac:dyDescent="0.25">
      <c r="B34" s="387" t="s">
        <v>53</v>
      </c>
      <c r="C34" s="364">
        <v>70733</v>
      </c>
      <c r="D34" s="365">
        <v>3560</v>
      </c>
      <c r="E34" s="366">
        <v>5.0330114656525246E-2</v>
      </c>
      <c r="F34" s="367">
        <v>1.9680251199610817E-2</v>
      </c>
      <c r="G34" s="369">
        <v>0.46066252587991718</v>
      </c>
    </row>
    <row r="35" spans="2:7" s="290" customFormat="1" ht="12.9" customHeight="1" x14ac:dyDescent="0.25">
      <c r="B35" s="370" t="s">
        <v>54</v>
      </c>
      <c r="C35" s="371">
        <v>146406</v>
      </c>
      <c r="D35" s="372">
        <v>7728</v>
      </c>
      <c r="E35" s="373">
        <v>5.2784721937625505E-2</v>
      </c>
      <c r="F35" s="374">
        <v>4.2721623952413593E-2</v>
      </c>
      <c r="G35" s="375">
        <v>1</v>
      </c>
    </row>
    <row r="36" spans="2:7" s="290" customFormat="1" ht="6" customHeight="1" x14ac:dyDescent="0.25">
      <c r="B36" s="299"/>
      <c r="C36" s="376"/>
      <c r="D36" s="377"/>
      <c r="E36" s="377"/>
      <c r="F36" s="388"/>
      <c r="G36" s="397"/>
    </row>
    <row r="37" spans="2:7" s="290" customFormat="1" ht="12.9" customHeight="1" x14ac:dyDescent="0.25">
      <c r="B37" s="381" t="s">
        <v>55</v>
      </c>
      <c r="C37" s="382">
        <v>29012</v>
      </c>
      <c r="D37" s="383">
        <v>2175</v>
      </c>
      <c r="E37" s="384">
        <v>7.4968978353784646E-2</v>
      </c>
      <c r="F37" s="385">
        <v>1.2023748977290317E-2</v>
      </c>
      <c r="G37" s="386"/>
    </row>
    <row r="38" spans="2:7" s="290" customFormat="1" ht="6" customHeight="1" x14ac:dyDescent="0.25">
      <c r="B38" s="299"/>
      <c r="C38" s="376"/>
      <c r="D38" s="377"/>
      <c r="E38" s="377"/>
      <c r="F38" s="377"/>
      <c r="G38" s="397"/>
    </row>
    <row r="39" spans="2:7" s="290" customFormat="1" ht="12.9" customHeight="1" x14ac:dyDescent="0.25">
      <c r="B39" s="357" t="s">
        <v>56</v>
      </c>
      <c r="C39" s="358">
        <v>21468</v>
      </c>
      <c r="D39" s="359">
        <v>1767</v>
      </c>
      <c r="E39" s="378">
        <v>8.2308552263834545E-2</v>
      </c>
      <c r="F39" s="379">
        <v>9.768259513964133E-3</v>
      </c>
      <c r="G39" s="380">
        <v>0.19043000323310702</v>
      </c>
    </row>
    <row r="40" spans="2:7" s="290" customFormat="1" ht="12.9" customHeight="1" x14ac:dyDescent="0.25">
      <c r="B40" s="363" t="s">
        <v>57</v>
      </c>
      <c r="C40" s="364">
        <v>31610</v>
      </c>
      <c r="D40" s="365">
        <v>2474</v>
      </c>
      <c r="E40" s="366">
        <v>7.8266371401455231E-2</v>
      </c>
      <c r="F40" s="367">
        <v>1.3676668951639652E-2</v>
      </c>
      <c r="G40" s="368">
        <v>0.26662355857312209</v>
      </c>
    </row>
    <row r="41" spans="2:7" s="290" customFormat="1" ht="12.9" customHeight="1" x14ac:dyDescent="0.25">
      <c r="B41" s="363" t="s">
        <v>58</v>
      </c>
      <c r="C41" s="364">
        <v>9254</v>
      </c>
      <c r="D41" s="365">
        <v>786</v>
      </c>
      <c r="E41" s="366">
        <v>8.4936243786470716E-2</v>
      </c>
      <c r="F41" s="367">
        <v>4.3451341131725005E-3</v>
      </c>
      <c r="G41" s="368">
        <v>8.4707403815066279E-2</v>
      </c>
    </row>
    <row r="42" spans="2:7" s="290" customFormat="1" ht="12.9" customHeight="1" x14ac:dyDescent="0.25">
      <c r="B42" s="363" t="s">
        <v>59</v>
      </c>
      <c r="C42" s="364">
        <v>12411</v>
      </c>
      <c r="D42" s="365">
        <v>938</v>
      </c>
      <c r="E42" s="366">
        <v>7.5578116187253241E-2</v>
      </c>
      <c r="F42" s="367">
        <v>5.1854145014704903E-3</v>
      </c>
      <c r="G42" s="368">
        <v>0.10108847936200022</v>
      </c>
    </row>
    <row r="43" spans="2:7" s="290" customFormat="1" ht="12.9" customHeight="1" x14ac:dyDescent="0.25">
      <c r="B43" s="363" t="s">
        <v>60</v>
      </c>
      <c r="C43" s="364">
        <v>44780</v>
      </c>
      <c r="D43" s="365">
        <v>3314</v>
      </c>
      <c r="E43" s="366">
        <v>7.400625279142474E-2</v>
      </c>
      <c r="F43" s="367">
        <v>1.8320323729075914E-2</v>
      </c>
      <c r="G43" s="369">
        <v>0.3571505550167044</v>
      </c>
    </row>
    <row r="44" spans="2:7" s="290" customFormat="1" ht="12.9" customHeight="1" x14ac:dyDescent="0.25">
      <c r="B44" s="370" t="s">
        <v>61</v>
      </c>
      <c r="C44" s="371">
        <v>119523</v>
      </c>
      <c r="D44" s="372">
        <v>9279</v>
      </c>
      <c r="E44" s="373">
        <v>7.7633593534298842E-2</v>
      </c>
      <c r="F44" s="374">
        <v>5.1295800809322688E-2</v>
      </c>
      <c r="G44" s="375">
        <v>1</v>
      </c>
    </row>
    <row r="45" spans="2:7" s="290" customFormat="1" ht="6" customHeight="1" x14ac:dyDescent="0.25">
      <c r="B45" s="299"/>
      <c r="C45" s="376"/>
      <c r="D45" s="377"/>
      <c r="E45" s="377"/>
      <c r="F45" s="377"/>
      <c r="G45" s="397"/>
    </row>
    <row r="46" spans="2:7" s="290" customFormat="1" ht="12.9" customHeight="1" x14ac:dyDescent="0.25">
      <c r="B46" s="357" t="s">
        <v>62</v>
      </c>
      <c r="C46" s="358">
        <v>8279</v>
      </c>
      <c r="D46" s="359">
        <v>586</v>
      </c>
      <c r="E46" s="378">
        <v>7.078149534967991E-2</v>
      </c>
      <c r="F46" s="379">
        <v>3.2395020233067246E-3</v>
      </c>
      <c r="G46" s="380">
        <v>7.0432692307692307E-2</v>
      </c>
    </row>
    <row r="47" spans="2:7" s="290" customFormat="1" ht="12.9" customHeight="1" x14ac:dyDescent="0.25">
      <c r="B47" s="363" t="s">
        <v>63</v>
      </c>
      <c r="C47" s="364">
        <v>13728</v>
      </c>
      <c r="D47" s="365">
        <v>1015</v>
      </c>
      <c r="E47" s="366">
        <v>7.3936480186480191E-2</v>
      </c>
      <c r="F47" s="367">
        <v>5.6110828560688147E-3</v>
      </c>
      <c r="G47" s="368">
        <v>0.1219951923076923</v>
      </c>
    </row>
    <row r="48" spans="2:7" s="290" customFormat="1" ht="12.9" customHeight="1" x14ac:dyDescent="0.25">
      <c r="B48" s="363" t="s">
        <v>64</v>
      </c>
      <c r="C48" s="364">
        <v>21207</v>
      </c>
      <c r="D48" s="365">
        <v>1498</v>
      </c>
      <c r="E48" s="366">
        <v>7.0637053802989583E-2</v>
      </c>
      <c r="F48" s="367">
        <v>8.2811843530946651E-3</v>
      </c>
      <c r="G48" s="368">
        <v>0.18004807692307692</v>
      </c>
    </row>
    <row r="49" spans="2:7" s="290" customFormat="1" ht="12.9" customHeight="1" x14ac:dyDescent="0.25">
      <c r="B49" s="363" t="s">
        <v>65</v>
      </c>
      <c r="C49" s="364">
        <v>6383</v>
      </c>
      <c r="D49" s="365">
        <v>549</v>
      </c>
      <c r="E49" s="366">
        <v>8.6009713300955665E-2</v>
      </c>
      <c r="F49" s="367">
        <v>3.0349600866815558E-3</v>
      </c>
      <c r="G49" s="368">
        <v>6.5985576923076925E-2</v>
      </c>
    </row>
    <row r="50" spans="2:7" s="290" customFormat="1" ht="12.9" customHeight="1" x14ac:dyDescent="0.25">
      <c r="B50" s="363" t="s">
        <v>66</v>
      </c>
      <c r="C50" s="364">
        <v>16675</v>
      </c>
      <c r="D50" s="365">
        <v>1530</v>
      </c>
      <c r="E50" s="366">
        <v>9.1754122938530733E-2</v>
      </c>
      <c r="F50" s="367">
        <v>8.4580854874731892E-3</v>
      </c>
      <c r="G50" s="368">
        <v>0.18389423076923078</v>
      </c>
    </row>
    <row r="51" spans="2:7" s="290" customFormat="1" ht="12.9" customHeight="1" x14ac:dyDescent="0.25">
      <c r="B51" s="363" t="s">
        <v>67</v>
      </c>
      <c r="C51" s="364">
        <v>4834</v>
      </c>
      <c r="D51" s="365">
        <v>375</v>
      </c>
      <c r="E51" s="366">
        <v>7.7575506826644602E-2</v>
      </c>
      <c r="F51" s="367">
        <v>2.0730601684983306E-3</v>
      </c>
      <c r="G51" s="368">
        <v>4.5072115384615384E-2</v>
      </c>
    </row>
    <row r="52" spans="2:7" s="290" customFormat="1" ht="12.9" customHeight="1" x14ac:dyDescent="0.25">
      <c r="B52" s="363" t="s">
        <v>68</v>
      </c>
      <c r="C52" s="364">
        <v>2667</v>
      </c>
      <c r="D52" s="365">
        <v>262</v>
      </c>
      <c r="E52" s="366">
        <v>9.8237720284964386E-2</v>
      </c>
      <c r="F52" s="367">
        <v>1.4483780377241668E-3</v>
      </c>
      <c r="G52" s="368">
        <v>3.1490384615384615E-2</v>
      </c>
    </row>
    <row r="53" spans="2:7" s="290" customFormat="1" ht="12.9" customHeight="1" x14ac:dyDescent="0.25">
      <c r="B53" s="363" t="s">
        <v>69</v>
      </c>
      <c r="C53" s="364">
        <v>21756</v>
      </c>
      <c r="D53" s="365">
        <v>1871</v>
      </c>
      <c r="E53" s="366">
        <v>8.5999264570693137E-2</v>
      </c>
      <c r="F53" s="367">
        <v>1.0343188200694338E-2</v>
      </c>
      <c r="G53" s="368">
        <v>0.2248798076923077</v>
      </c>
    </row>
    <row r="54" spans="2:7" s="290" customFormat="1" ht="12.9" customHeight="1" x14ac:dyDescent="0.25">
      <c r="B54" s="363" t="s">
        <v>70</v>
      </c>
      <c r="C54" s="364">
        <v>8447</v>
      </c>
      <c r="D54" s="365">
        <v>634</v>
      </c>
      <c r="E54" s="366">
        <v>7.5056232982123827E-2</v>
      </c>
      <c r="F54" s="367">
        <v>3.5048537248745107E-3</v>
      </c>
      <c r="G54" s="369">
        <v>7.6201923076923084E-2</v>
      </c>
    </row>
    <row r="55" spans="2:7" s="290" customFormat="1" ht="12.9" customHeight="1" x14ac:dyDescent="0.25">
      <c r="B55" s="370" t="s">
        <v>71</v>
      </c>
      <c r="C55" s="371">
        <v>103976</v>
      </c>
      <c r="D55" s="372">
        <v>8320</v>
      </c>
      <c r="E55" s="373">
        <v>8.0018465799799959E-2</v>
      </c>
      <c r="F55" s="374">
        <v>4.5994294938416294E-2</v>
      </c>
      <c r="G55" s="375">
        <v>1</v>
      </c>
    </row>
    <row r="56" spans="2:7" s="290" customFormat="1" ht="6" customHeight="1" x14ac:dyDescent="0.25">
      <c r="B56" s="299"/>
      <c r="C56" s="376"/>
      <c r="D56" s="377"/>
      <c r="E56" s="377"/>
      <c r="F56" s="377"/>
      <c r="G56" s="397"/>
    </row>
    <row r="57" spans="2:7" s="290" customFormat="1" ht="12.9" customHeight="1" x14ac:dyDescent="0.25">
      <c r="B57" s="357" t="s">
        <v>72</v>
      </c>
      <c r="C57" s="358">
        <v>241619</v>
      </c>
      <c r="D57" s="359">
        <v>14867</v>
      </c>
      <c r="E57" s="378">
        <v>6.1530757101055794E-2</v>
      </c>
      <c r="F57" s="379">
        <v>8.2187161400172473E-2</v>
      </c>
      <c r="G57" s="380">
        <v>0.67617228362214032</v>
      </c>
    </row>
    <row r="58" spans="2:7" s="290" customFormat="1" ht="12.9" customHeight="1" x14ac:dyDescent="0.25">
      <c r="B58" s="363" t="s">
        <v>73</v>
      </c>
      <c r="C58" s="364">
        <v>28850</v>
      </c>
      <c r="D58" s="365">
        <v>2451</v>
      </c>
      <c r="E58" s="366">
        <v>8.4956672443674178E-2</v>
      </c>
      <c r="F58" s="367">
        <v>1.3549521261305089E-2</v>
      </c>
      <c r="G58" s="368">
        <v>0.1114749624778278</v>
      </c>
    </row>
    <row r="59" spans="2:7" s="290" customFormat="1" ht="12.9" customHeight="1" x14ac:dyDescent="0.25">
      <c r="B59" s="363" t="s">
        <v>74</v>
      </c>
      <c r="C59" s="364">
        <v>15864</v>
      </c>
      <c r="D59" s="365">
        <v>1463</v>
      </c>
      <c r="E59" s="366">
        <v>9.2221381744831063E-2</v>
      </c>
      <c r="F59" s="367">
        <v>8.0876987373681535E-3</v>
      </c>
      <c r="G59" s="368">
        <v>6.6539318688315821E-2</v>
      </c>
    </row>
    <row r="60" spans="2:7" s="290" customFormat="1" ht="12.9" customHeight="1" x14ac:dyDescent="0.25">
      <c r="B60" s="363" t="s">
        <v>75</v>
      </c>
      <c r="C60" s="364">
        <v>38881</v>
      </c>
      <c r="D60" s="365">
        <v>3206</v>
      </c>
      <c r="E60" s="366">
        <v>8.245672693603559E-2</v>
      </c>
      <c r="F60" s="367">
        <v>1.7723282400548393E-2</v>
      </c>
      <c r="G60" s="369">
        <v>0.14581343521171602</v>
      </c>
    </row>
    <row r="61" spans="2:7" s="290" customFormat="1" ht="12.9" customHeight="1" x14ac:dyDescent="0.25">
      <c r="B61" s="370" t="s">
        <v>76</v>
      </c>
      <c r="C61" s="371">
        <v>325214</v>
      </c>
      <c r="D61" s="372">
        <v>21987</v>
      </c>
      <c r="E61" s="373">
        <v>6.7607790562521905E-2</v>
      </c>
      <c r="F61" s="374">
        <v>0.12154766379939411</v>
      </c>
      <c r="G61" s="375">
        <v>1</v>
      </c>
    </row>
    <row r="62" spans="2:7" s="290" customFormat="1" ht="6" customHeight="1" x14ac:dyDescent="0.25">
      <c r="B62" s="299"/>
      <c r="C62" s="376"/>
      <c r="D62" s="377"/>
      <c r="E62" s="377"/>
      <c r="F62" s="377"/>
      <c r="G62" s="397"/>
    </row>
    <row r="63" spans="2:7" s="290" customFormat="1" ht="12.9" customHeight="1" x14ac:dyDescent="0.25">
      <c r="B63" s="357" t="s">
        <v>77</v>
      </c>
      <c r="C63" s="358">
        <v>118954</v>
      </c>
      <c r="D63" s="359">
        <v>6554</v>
      </c>
      <c r="E63" s="378">
        <v>5.5096928224355635E-2</v>
      </c>
      <c r="F63" s="379">
        <v>3.623156358490149E-2</v>
      </c>
      <c r="G63" s="380">
        <v>0.37825359265885611</v>
      </c>
    </row>
    <row r="64" spans="2:7" s="290" customFormat="1" ht="12.9" customHeight="1" x14ac:dyDescent="0.25">
      <c r="B64" s="363" t="s">
        <v>78</v>
      </c>
      <c r="C64" s="364">
        <v>31682</v>
      </c>
      <c r="D64" s="365">
        <v>2190</v>
      </c>
      <c r="E64" s="366">
        <v>6.9124423963133647E-2</v>
      </c>
      <c r="F64" s="367">
        <v>1.210667138403025E-2</v>
      </c>
      <c r="G64" s="368">
        <v>0.12639233566110694</v>
      </c>
    </row>
    <row r="65" spans="2:7" s="290" customFormat="1" ht="12.9" customHeight="1" x14ac:dyDescent="0.25">
      <c r="B65" s="363" t="s">
        <v>79</v>
      </c>
      <c r="C65" s="364">
        <v>141095</v>
      </c>
      <c r="D65" s="365">
        <v>8583</v>
      </c>
      <c r="E65" s="366">
        <v>6.0831354760976647E-2</v>
      </c>
      <c r="F65" s="367">
        <v>4.744820113658979E-2</v>
      </c>
      <c r="G65" s="369">
        <v>0.49535407168003692</v>
      </c>
    </row>
    <row r="66" spans="2:7" s="290" customFormat="1" ht="12.9" customHeight="1" x14ac:dyDescent="0.25">
      <c r="B66" s="370" t="s">
        <v>80</v>
      </c>
      <c r="C66" s="371">
        <v>291731</v>
      </c>
      <c r="D66" s="372">
        <v>17327</v>
      </c>
      <c r="E66" s="373">
        <v>5.9393756577120704E-2</v>
      </c>
      <c r="F66" s="374">
        <v>9.5786436105521525E-2</v>
      </c>
      <c r="G66" s="375">
        <v>1</v>
      </c>
    </row>
    <row r="67" spans="2:7" s="290" customFormat="1" ht="6" customHeight="1" x14ac:dyDescent="0.25">
      <c r="B67" s="299"/>
      <c r="C67" s="376"/>
      <c r="D67" s="377"/>
      <c r="E67" s="377"/>
      <c r="F67" s="377"/>
      <c r="G67" s="397"/>
    </row>
    <row r="68" spans="2:7" s="290" customFormat="1" ht="12.9" customHeight="1" x14ac:dyDescent="0.25">
      <c r="B68" s="357" t="s">
        <v>81</v>
      </c>
      <c r="C68" s="358">
        <v>43203</v>
      </c>
      <c r="D68" s="359">
        <v>3569</v>
      </c>
      <c r="E68" s="378">
        <v>8.2610003934911927E-2</v>
      </c>
      <c r="F68" s="379">
        <v>1.9730004643654778E-2</v>
      </c>
      <c r="G68" s="380">
        <v>0.64820196149654918</v>
      </c>
    </row>
    <row r="69" spans="2:7" s="290" customFormat="1" ht="12.9" customHeight="1" x14ac:dyDescent="0.25">
      <c r="B69" s="363" t="s">
        <v>82</v>
      </c>
      <c r="C69" s="364">
        <v>23107</v>
      </c>
      <c r="D69" s="365">
        <v>1937</v>
      </c>
      <c r="E69" s="366">
        <v>8.3827411606872376E-2</v>
      </c>
      <c r="F69" s="367">
        <v>1.0708046790350043E-2</v>
      </c>
      <c r="G69" s="369">
        <v>0.35179803850345076</v>
      </c>
    </row>
    <row r="70" spans="2:7" s="290" customFormat="1" ht="12.9" customHeight="1" x14ac:dyDescent="0.25">
      <c r="B70" s="370" t="s">
        <v>83</v>
      </c>
      <c r="C70" s="371">
        <v>66310</v>
      </c>
      <c r="D70" s="372">
        <v>5506</v>
      </c>
      <c r="E70" s="373">
        <v>8.3034233147338266E-2</v>
      </c>
      <c r="F70" s="374">
        <v>3.0438051434004819E-2</v>
      </c>
      <c r="G70" s="375">
        <v>1</v>
      </c>
    </row>
    <row r="71" spans="2:7" s="290" customFormat="1" ht="6" customHeight="1" x14ac:dyDescent="0.25">
      <c r="B71" s="299"/>
      <c r="C71" s="376"/>
      <c r="D71" s="377"/>
      <c r="E71" s="377"/>
      <c r="F71" s="377"/>
      <c r="G71" s="397"/>
    </row>
    <row r="72" spans="2:7" s="290" customFormat="1" ht="12.9" customHeight="1" x14ac:dyDescent="0.25">
      <c r="B72" s="357" t="s">
        <v>84</v>
      </c>
      <c r="C72" s="358">
        <v>45561</v>
      </c>
      <c r="D72" s="359">
        <v>1987</v>
      </c>
      <c r="E72" s="378">
        <v>4.3611861021487675E-2</v>
      </c>
      <c r="F72" s="379">
        <v>1.0984454812816487E-2</v>
      </c>
      <c r="G72" s="380">
        <v>0.37999617517689804</v>
      </c>
    </row>
    <row r="73" spans="2:7" s="290" customFormat="1" ht="12.9" customHeight="1" x14ac:dyDescent="0.25">
      <c r="B73" s="363" t="s">
        <v>85</v>
      </c>
      <c r="C73" s="364">
        <v>11663</v>
      </c>
      <c r="D73" s="365">
        <v>612</v>
      </c>
      <c r="E73" s="366">
        <v>5.2473634570865131E-2</v>
      </c>
      <c r="F73" s="367">
        <v>3.3832341949892753E-3</v>
      </c>
      <c r="G73" s="368">
        <v>0.11703958691910499</v>
      </c>
    </row>
    <row r="74" spans="2:7" s="290" customFormat="1" ht="12.9" customHeight="1" x14ac:dyDescent="0.25">
      <c r="B74" s="363" t="s">
        <v>86</v>
      </c>
      <c r="C74" s="364">
        <v>14057</v>
      </c>
      <c r="D74" s="365">
        <v>699</v>
      </c>
      <c r="E74" s="366">
        <v>4.9726115102795759E-2</v>
      </c>
      <c r="F74" s="367">
        <v>3.8641841540808879E-3</v>
      </c>
      <c r="G74" s="368">
        <v>0.13367756741250716</v>
      </c>
    </row>
    <row r="75" spans="2:7" s="290" customFormat="1" ht="12.9" customHeight="1" x14ac:dyDescent="0.25">
      <c r="B75" s="363" t="s">
        <v>87</v>
      </c>
      <c r="C75" s="364">
        <v>43863</v>
      </c>
      <c r="D75" s="365">
        <v>1931</v>
      </c>
      <c r="E75" s="366">
        <v>4.4023436609443037E-2</v>
      </c>
      <c r="F75" s="367">
        <v>1.067487782765407E-2</v>
      </c>
      <c r="G75" s="369">
        <v>0.36928667049148978</v>
      </c>
    </row>
    <row r="76" spans="2:7" s="290" customFormat="1" ht="12.9" customHeight="1" x14ac:dyDescent="0.25">
      <c r="B76" s="370" t="s">
        <v>88</v>
      </c>
      <c r="C76" s="371">
        <v>115144</v>
      </c>
      <c r="D76" s="372">
        <v>5229</v>
      </c>
      <c r="E76" s="373">
        <v>4.5412700618356144E-2</v>
      </c>
      <c r="F76" s="374">
        <v>2.8906750989540722E-2</v>
      </c>
      <c r="G76" s="375">
        <v>1</v>
      </c>
    </row>
    <row r="77" spans="2:7" s="290" customFormat="1" ht="6" customHeight="1" x14ac:dyDescent="0.25">
      <c r="B77" s="299"/>
      <c r="C77" s="376"/>
      <c r="D77" s="377"/>
      <c r="E77" s="377"/>
      <c r="F77" s="377"/>
      <c r="G77" s="397"/>
    </row>
    <row r="78" spans="2:7" s="290" customFormat="1" ht="12.9" customHeight="1" x14ac:dyDescent="0.25">
      <c r="B78" s="381" t="s">
        <v>89</v>
      </c>
      <c r="C78" s="382">
        <v>278589</v>
      </c>
      <c r="D78" s="389">
        <v>18567</v>
      </c>
      <c r="E78" s="390">
        <v>6.6646565370492017E-2</v>
      </c>
      <c r="F78" s="385">
        <v>0.10264135506268934</v>
      </c>
      <c r="G78" s="386"/>
    </row>
    <row r="79" spans="2:7" s="290" customFormat="1" ht="6" customHeight="1" x14ac:dyDescent="0.25">
      <c r="B79" s="299"/>
      <c r="C79" s="376"/>
      <c r="D79" s="377"/>
      <c r="E79" s="377"/>
      <c r="F79" s="377"/>
      <c r="G79" s="397"/>
    </row>
    <row r="80" spans="2:7" s="290" customFormat="1" ht="12.9" customHeight="1" x14ac:dyDescent="0.25">
      <c r="B80" s="381" t="s">
        <v>90</v>
      </c>
      <c r="C80" s="382">
        <v>74832</v>
      </c>
      <c r="D80" s="383">
        <v>7516</v>
      </c>
      <c r="E80" s="384">
        <v>0.10043831515929014</v>
      </c>
      <c r="F80" s="385">
        <v>4.1549653937155873E-2</v>
      </c>
      <c r="G80" s="386"/>
    </row>
    <row r="81" spans="2:8" s="290" customFormat="1" ht="6" customHeight="1" x14ac:dyDescent="0.25">
      <c r="B81" s="299"/>
      <c r="C81" s="376"/>
      <c r="D81" s="377"/>
      <c r="E81" s="377"/>
      <c r="F81" s="377"/>
      <c r="G81" s="397"/>
    </row>
    <row r="82" spans="2:8" s="290" customFormat="1" ht="12.9" customHeight="1" x14ac:dyDescent="0.25">
      <c r="B82" s="381" t="s">
        <v>91</v>
      </c>
      <c r="C82" s="382">
        <v>29614</v>
      </c>
      <c r="D82" s="383">
        <v>2805</v>
      </c>
      <c r="E82" s="384">
        <v>9.4718714121699202E-2</v>
      </c>
      <c r="F82" s="385">
        <v>1.5506490060367513E-2</v>
      </c>
      <c r="G82" s="386"/>
    </row>
    <row r="83" spans="2:8" s="290" customFormat="1" ht="6" customHeight="1" x14ac:dyDescent="0.25">
      <c r="B83" s="299"/>
      <c r="C83" s="376"/>
      <c r="D83" s="377"/>
      <c r="E83" s="377"/>
      <c r="F83" s="377"/>
      <c r="G83" s="397"/>
    </row>
    <row r="84" spans="2:8" s="290" customFormat="1" ht="12.9" customHeight="1" x14ac:dyDescent="0.25">
      <c r="B84" s="357" t="s">
        <v>92</v>
      </c>
      <c r="C84" s="358">
        <v>18506</v>
      </c>
      <c r="D84" s="359">
        <v>1470</v>
      </c>
      <c r="E84" s="378">
        <v>7.9433697179293203E-2</v>
      </c>
      <c r="F84" s="379">
        <v>8.1263958605134554E-3</v>
      </c>
      <c r="G84" s="380">
        <v>0.15459038805342307</v>
      </c>
    </row>
    <row r="85" spans="2:8" s="290" customFormat="1" ht="12.9" customHeight="1" x14ac:dyDescent="0.25">
      <c r="B85" s="363" t="s">
        <v>93</v>
      </c>
      <c r="C85" s="364">
        <v>61025</v>
      </c>
      <c r="D85" s="365">
        <v>5445</v>
      </c>
      <c r="E85" s="366">
        <v>8.9225727160999593E-2</v>
      </c>
      <c r="F85" s="367">
        <v>3.010083364659576E-2</v>
      </c>
      <c r="G85" s="368">
        <v>0.57261541697339358</v>
      </c>
      <c r="H85" s="302"/>
    </row>
    <row r="86" spans="2:8" s="290" customFormat="1" ht="12.9" customHeight="1" x14ac:dyDescent="0.25">
      <c r="B86" s="363" t="s">
        <v>94</v>
      </c>
      <c r="C86" s="364">
        <v>28609</v>
      </c>
      <c r="D86" s="365">
        <v>2594</v>
      </c>
      <c r="E86" s="366">
        <v>9.0670767940158686E-2</v>
      </c>
      <c r="F86" s="367">
        <v>1.4340048205559118E-2</v>
      </c>
      <c r="G86" s="369">
        <v>0.2727941949731833</v>
      </c>
    </row>
    <row r="87" spans="2:8" s="290" customFormat="1" ht="12.9" customHeight="1" x14ac:dyDescent="0.25">
      <c r="B87" s="370" t="s">
        <v>95</v>
      </c>
      <c r="C87" s="371">
        <v>108140</v>
      </c>
      <c r="D87" s="372">
        <v>9509</v>
      </c>
      <c r="E87" s="373">
        <v>8.7932309968559275E-2</v>
      </c>
      <c r="F87" s="374">
        <v>5.256727771266833E-2</v>
      </c>
      <c r="G87" s="375">
        <v>1</v>
      </c>
    </row>
    <row r="88" spans="2:8" s="290" customFormat="1" ht="6" customHeight="1" x14ac:dyDescent="0.25">
      <c r="B88" s="299"/>
      <c r="C88" s="376"/>
      <c r="D88" s="377"/>
      <c r="E88" s="377"/>
      <c r="F88" s="377"/>
      <c r="G88" s="398"/>
    </row>
    <row r="89" spans="2:8" s="290" customFormat="1" ht="12.9" customHeight="1" x14ac:dyDescent="0.25">
      <c r="B89" s="381" t="s">
        <v>96</v>
      </c>
      <c r="C89" s="382">
        <v>12454</v>
      </c>
      <c r="D89" s="383">
        <v>914</v>
      </c>
      <c r="E89" s="384">
        <v>7.3390075477758152E-2</v>
      </c>
      <c r="F89" s="385">
        <v>5.0527386506865977E-3</v>
      </c>
      <c r="G89" s="391"/>
    </row>
    <row r="90" spans="2:8" s="290" customFormat="1" ht="6" customHeight="1" x14ac:dyDescent="0.25">
      <c r="B90" s="299"/>
      <c r="C90" s="376"/>
      <c r="D90" s="377"/>
      <c r="E90" s="377"/>
      <c r="F90" s="377"/>
      <c r="G90" s="398"/>
    </row>
    <row r="91" spans="2:8" s="290" customFormat="1" ht="12.9" customHeight="1" x14ac:dyDescent="0.25">
      <c r="B91" s="381" t="s">
        <v>97</v>
      </c>
      <c r="C91" s="382">
        <v>8870</v>
      </c>
      <c r="D91" s="383">
        <v>996</v>
      </c>
      <c r="E91" s="384">
        <v>0.11228861330326945</v>
      </c>
      <c r="F91" s="385">
        <v>5.5060478075315659E-3</v>
      </c>
      <c r="G91" s="391"/>
    </row>
    <row r="92" spans="2:8" s="290" customFormat="1" ht="6" customHeight="1" x14ac:dyDescent="0.25">
      <c r="B92" s="299"/>
      <c r="C92" s="376"/>
      <c r="D92" s="377"/>
      <c r="E92" s="377"/>
      <c r="F92" s="377"/>
      <c r="G92" s="398"/>
    </row>
    <row r="93" spans="2:8" s="290" customFormat="1" ht="12.9" customHeight="1" x14ac:dyDescent="0.25">
      <c r="B93" s="381" t="s">
        <v>98</v>
      </c>
      <c r="C93" s="382">
        <v>7661</v>
      </c>
      <c r="D93" s="383">
        <v>793</v>
      </c>
      <c r="E93" s="384">
        <v>0.10351129095418353</v>
      </c>
      <c r="F93" s="385">
        <v>4.3838312363178025E-3</v>
      </c>
      <c r="G93" s="391"/>
    </row>
    <row r="94" spans="2:8" s="290" customFormat="1" ht="6" customHeight="1" x14ac:dyDescent="0.25">
      <c r="B94" s="299"/>
      <c r="C94" s="376"/>
      <c r="D94" s="377"/>
      <c r="E94" s="377"/>
      <c r="F94" s="377"/>
      <c r="G94" s="398"/>
    </row>
    <row r="95" spans="2:8" s="290" customFormat="1" ht="15" customHeight="1" x14ac:dyDescent="0.25">
      <c r="B95" s="381" t="s">
        <v>99</v>
      </c>
      <c r="C95" s="382">
        <v>2439062</v>
      </c>
      <c r="D95" s="383">
        <v>180892</v>
      </c>
      <c r="E95" s="384">
        <v>7.4164576382232186E-2</v>
      </c>
      <c r="F95" s="385">
        <v>1</v>
      </c>
      <c r="G95" s="391"/>
    </row>
    <row r="96" spans="2:8" x14ac:dyDescent="0.3">
      <c r="B96" s="304" t="s">
        <v>16</v>
      </c>
    </row>
    <row r="97" spans="2:2" x14ac:dyDescent="0.3">
      <c r="B97" s="305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zoomScaleNormal="130" zoomScaleSheetLayoutView="100" workbookViewId="0">
      <selection activeCell="K5" sqref="K5"/>
    </sheetView>
  </sheetViews>
  <sheetFormatPr baseColWidth="10" defaultColWidth="11.44140625" defaultRowHeight="13.2" x14ac:dyDescent="0.3"/>
  <cols>
    <col min="1" max="1" width="4.5546875" style="283" customWidth="1"/>
    <col min="2" max="2" width="22.88671875" style="283" customWidth="1"/>
    <col min="3" max="3" width="11.109375" style="283" customWidth="1"/>
    <col min="4" max="8" width="10.109375" style="283" customWidth="1"/>
    <col min="9" max="10" width="7.6640625" style="283" customWidth="1"/>
    <col min="11" max="16384" width="11.44140625" style="283"/>
  </cols>
  <sheetData>
    <row r="1" spans="1:9" s="275" customFormat="1" ht="14.4" x14ac:dyDescent="0.35">
      <c r="B1" s="276"/>
    </row>
    <row r="2" spans="1:9" s="275" customFormat="1" ht="14.4" x14ac:dyDescent="0.35">
      <c r="B2" s="276"/>
    </row>
    <row r="3" spans="1:9" s="275" customFormat="1" ht="14.4" x14ac:dyDescent="0.35">
      <c r="B3" s="276"/>
    </row>
    <row r="4" spans="1:9" s="275" customFormat="1" ht="14.4" x14ac:dyDescent="0.35">
      <c r="B4" s="276"/>
    </row>
    <row r="5" spans="1:9" s="275" customFormat="1" ht="18" customHeight="1" x14ac:dyDescent="0.35">
      <c r="A5" s="342"/>
      <c r="B5" s="437" t="str">
        <f>'Pag1'!$B$5</f>
        <v>enero 2026</v>
      </c>
      <c r="C5" s="342"/>
      <c r="D5" s="342"/>
      <c r="E5" s="342"/>
      <c r="F5" s="342"/>
      <c r="G5" s="342"/>
      <c r="H5" s="342"/>
      <c r="I5" s="342"/>
    </row>
    <row r="6" spans="1:9" s="275" customFormat="1" ht="18.899999999999999" customHeight="1" x14ac:dyDescent="0.35">
      <c r="A6" s="277"/>
      <c r="B6" s="343" t="s">
        <v>120</v>
      </c>
      <c r="C6" s="278"/>
      <c r="D6" s="278"/>
      <c r="E6" s="278"/>
      <c r="F6" s="278"/>
      <c r="G6" s="278"/>
      <c r="H6" s="278"/>
      <c r="I6" s="344"/>
    </row>
    <row r="7" spans="1:9" ht="18.899999999999999" customHeight="1" x14ac:dyDescent="0.3">
      <c r="A7" s="281"/>
      <c r="B7" s="343" t="s">
        <v>121</v>
      </c>
      <c r="C7" s="345"/>
      <c r="D7" s="345"/>
      <c r="E7" s="345"/>
      <c r="F7" s="345"/>
      <c r="G7" s="345"/>
      <c r="H7" s="345"/>
      <c r="I7" s="346"/>
    </row>
    <row r="8" spans="1:9" ht="18.899999999999999" customHeight="1" x14ac:dyDescent="0.3">
      <c r="A8" s="281"/>
      <c r="B8" s="347" t="s">
        <v>110</v>
      </c>
      <c r="C8" s="345"/>
      <c r="D8" s="345"/>
      <c r="E8" s="345"/>
      <c r="F8" s="345"/>
      <c r="G8" s="345"/>
      <c r="H8" s="345"/>
      <c r="I8" s="346"/>
    </row>
    <row r="9" spans="1:9" ht="6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</row>
    <row r="10" spans="1:9" ht="15" customHeight="1" x14ac:dyDescent="0.3">
      <c r="A10" s="281"/>
      <c r="B10" s="285"/>
      <c r="C10" s="348"/>
      <c r="D10" s="349"/>
      <c r="E10" s="349" t="s">
        <v>9</v>
      </c>
      <c r="F10" s="349"/>
      <c r="G10" s="349"/>
      <c r="H10" s="349"/>
      <c r="I10" s="281"/>
    </row>
    <row r="11" spans="1:9" ht="15" customHeight="1" x14ac:dyDescent="0.3">
      <c r="A11" s="281"/>
      <c r="B11" s="286" t="s">
        <v>107</v>
      </c>
      <c r="C11" s="350" t="s">
        <v>34</v>
      </c>
      <c r="D11" s="351" t="s">
        <v>34</v>
      </c>
      <c r="E11" s="352" t="s">
        <v>122</v>
      </c>
      <c r="F11" s="352" t="s">
        <v>123</v>
      </c>
      <c r="G11" s="352" t="s">
        <v>123</v>
      </c>
      <c r="H11" s="353" t="s">
        <v>124</v>
      </c>
      <c r="I11" s="281"/>
    </row>
    <row r="12" spans="1:9" ht="15" customHeight="1" x14ac:dyDescent="0.3">
      <c r="A12" s="281"/>
      <c r="B12" s="287" t="s">
        <v>108</v>
      </c>
      <c r="C12" s="354" t="s">
        <v>125</v>
      </c>
      <c r="D12" s="355" t="s">
        <v>126</v>
      </c>
      <c r="E12" s="355" t="s">
        <v>127</v>
      </c>
      <c r="F12" s="355" t="s">
        <v>128</v>
      </c>
      <c r="G12" s="392" t="s">
        <v>130</v>
      </c>
      <c r="H12" s="356" t="s">
        <v>129</v>
      </c>
      <c r="I12" s="281"/>
    </row>
    <row r="13" spans="1:9" ht="6" customHeight="1" x14ac:dyDescent="0.3">
      <c r="B13" s="288"/>
      <c r="C13" s="289"/>
      <c r="D13" s="289"/>
      <c r="E13" s="289"/>
      <c r="F13" s="289"/>
      <c r="G13" s="289"/>
    </row>
    <row r="14" spans="1:9" s="290" customFormat="1" ht="12.9" customHeight="1" x14ac:dyDescent="0.25">
      <c r="B14" s="357" t="s">
        <v>37</v>
      </c>
      <c r="C14" s="358">
        <v>24867</v>
      </c>
      <c r="D14" s="359">
        <v>1717</v>
      </c>
      <c r="E14" s="360">
        <v>6.9047331805203685E-2</v>
      </c>
      <c r="F14" s="361">
        <v>2.0154001455501561E-2</v>
      </c>
      <c r="G14" s="361">
        <v>0.45701357466063347</v>
      </c>
      <c r="H14" s="362">
        <v>7.048150732728542E-2</v>
      </c>
    </row>
    <row r="15" spans="1:9" s="290" customFormat="1" ht="12.9" customHeight="1" x14ac:dyDescent="0.25">
      <c r="B15" s="363" t="s">
        <v>38</v>
      </c>
      <c r="C15" s="364">
        <v>70722</v>
      </c>
      <c r="D15" s="365">
        <v>4176</v>
      </c>
      <c r="E15" s="366">
        <v>5.9048103843217105E-2</v>
      </c>
      <c r="F15" s="367">
        <v>4.901753644622861E-2</v>
      </c>
      <c r="G15" s="367">
        <v>0.48462341882325638</v>
      </c>
      <c r="H15" s="368">
        <v>0.17142153441976932</v>
      </c>
    </row>
    <row r="16" spans="1:9" s="290" customFormat="1" ht="12.9" customHeight="1" x14ac:dyDescent="0.25">
      <c r="B16" s="363" t="s">
        <v>39</v>
      </c>
      <c r="C16" s="364">
        <v>31277</v>
      </c>
      <c r="D16" s="365">
        <v>2077</v>
      </c>
      <c r="E16" s="366">
        <v>6.6406624676279696E-2</v>
      </c>
      <c r="F16" s="367">
        <v>2.4379651149141958E-2</v>
      </c>
      <c r="G16" s="367">
        <v>0.50857002938295792</v>
      </c>
      <c r="H16" s="368">
        <v>8.5259225811748288E-2</v>
      </c>
    </row>
    <row r="17" spans="2:8" s="290" customFormat="1" ht="12.9" customHeight="1" x14ac:dyDescent="0.25">
      <c r="B17" s="363" t="s">
        <v>40</v>
      </c>
      <c r="C17" s="364">
        <v>39317</v>
      </c>
      <c r="D17" s="365">
        <v>3225</v>
      </c>
      <c r="E17" s="366">
        <v>8.2025586896253527E-2</v>
      </c>
      <c r="F17" s="367">
        <v>3.7854778505528555E-2</v>
      </c>
      <c r="G17" s="367">
        <v>0.50843449471858737</v>
      </c>
      <c r="H17" s="368">
        <v>0.13238372808997989</v>
      </c>
    </row>
    <row r="18" spans="2:8" s="290" customFormat="1" ht="12.9" customHeight="1" x14ac:dyDescent="0.25">
      <c r="B18" s="363" t="s">
        <v>41</v>
      </c>
      <c r="C18" s="364">
        <v>17914</v>
      </c>
      <c r="D18" s="365">
        <v>1447</v>
      </c>
      <c r="E18" s="366">
        <v>8.0774812995422579E-2</v>
      </c>
      <c r="F18" s="367">
        <v>1.6984764185271263E-2</v>
      </c>
      <c r="G18" s="367">
        <v>0.45805634694523584</v>
      </c>
      <c r="H18" s="368">
        <v>5.9398218463938265E-2</v>
      </c>
    </row>
    <row r="19" spans="2:8" s="290" customFormat="1" ht="12.9" customHeight="1" x14ac:dyDescent="0.25">
      <c r="B19" s="363" t="s">
        <v>42</v>
      </c>
      <c r="C19" s="364">
        <v>22630</v>
      </c>
      <c r="D19" s="365">
        <v>1785</v>
      </c>
      <c r="E19" s="366">
        <v>7.8877596111356613E-2</v>
      </c>
      <c r="F19" s="367">
        <v>2.0952179730966969E-2</v>
      </c>
      <c r="G19" s="367">
        <v>0.58447937131630645</v>
      </c>
      <c r="H19" s="368">
        <v>7.3272854152128405E-2</v>
      </c>
    </row>
    <row r="20" spans="2:8" s="290" customFormat="1" ht="12.9" customHeight="1" x14ac:dyDescent="0.25">
      <c r="B20" s="363" t="s">
        <v>43</v>
      </c>
      <c r="C20" s="364">
        <v>67064</v>
      </c>
      <c r="D20" s="365">
        <v>4009</v>
      </c>
      <c r="E20" s="366">
        <v>5.9778718835738993E-2</v>
      </c>
      <c r="F20" s="367">
        <v>4.7057304505012089E-2</v>
      </c>
      <c r="G20" s="367">
        <v>0.47098214285714285</v>
      </c>
      <c r="H20" s="368">
        <v>0.16456631501169902</v>
      </c>
    </row>
    <row r="21" spans="2:8" s="290" customFormat="1" ht="12.9" customHeight="1" x14ac:dyDescent="0.25">
      <c r="B21" s="363" t="s">
        <v>44</v>
      </c>
      <c r="C21" s="364">
        <v>89763</v>
      </c>
      <c r="D21" s="365">
        <v>5925</v>
      </c>
      <c r="E21" s="366">
        <v>6.6007152167374086E-2</v>
      </c>
      <c r="F21" s="367">
        <v>6.9547151207831531E-2</v>
      </c>
      <c r="G21" s="393">
        <v>0.48641326656267958</v>
      </c>
      <c r="H21" s="369">
        <v>0.24321661672345141</v>
      </c>
    </row>
    <row r="22" spans="2:8" s="290" customFormat="1" ht="12.9" customHeight="1" x14ac:dyDescent="0.25">
      <c r="B22" s="370" t="s">
        <v>45</v>
      </c>
      <c r="C22" s="371">
        <v>363554</v>
      </c>
      <c r="D22" s="372">
        <v>24361</v>
      </c>
      <c r="E22" s="373">
        <v>6.7007927295532441E-2</v>
      </c>
      <c r="F22" s="374">
        <v>0.28594736718548253</v>
      </c>
      <c r="G22" s="374">
        <v>0.49009193876114027</v>
      </c>
      <c r="H22" s="375">
        <v>1</v>
      </c>
    </row>
    <row r="23" spans="2:8" s="290" customFormat="1" ht="6" customHeight="1" x14ac:dyDescent="0.25">
      <c r="B23" s="299"/>
      <c r="C23" s="376"/>
      <c r="D23" s="377"/>
      <c r="E23" s="377"/>
      <c r="F23" s="377"/>
      <c r="G23" s="377"/>
      <c r="H23" s="397"/>
    </row>
    <row r="24" spans="2:8" s="290" customFormat="1" ht="12.9" customHeight="1" x14ac:dyDescent="0.25">
      <c r="B24" s="357" t="s">
        <v>46</v>
      </c>
      <c r="C24" s="358">
        <v>3924</v>
      </c>
      <c r="D24" s="359">
        <v>337</v>
      </c>
      <c r="E24" s="378">
        <v>8.588175331294598E-2</v>
      </c>
      <c r="F24" s="379">
        <v>3.9556776298800382E-3</v>
      </c>
      <c r="G24" s="379">
        <v>0.46291208791208793</v>
      </c>
      <c r="H24" s="380">
        <v>0.15166516651665166</v>
      </c>
    </row>
    <row r="25" spans="2:8" s="290" customFormat="1" ht="12.9" customHeight="1" x14ac:dyDescent="0.25">
      <c r="B25" s="363" t="s">
        <v>47</v>
      </c>
      <c r="C25" s="364">
        <v>2516</v>
      </c>
      <c r="D25" s="365">
        <v>204</v>
      </c>
      <c r="E25" s="366">
        <v>8.1081081081081086E-2</v>
      </c>
      <c r="F25" s="367">
        <v>2.3945348263962251E-3</v>
      </c>
      <c r="G25" s="367">
        <v>0.40963855421686746</v>
      </c>
      <c r="H25" s="368">
        <v>9.1809180918091815E-2</v>
      </c>
    </row>
    <row r="26" spans="2:8" s="290" customFormat="1" ht="12.9" customHeight="1" x14ac:dyDescent="0.25">
      <c r="B26" s="363" t="s">
        <v>48</v>
      </c>
      <c r="C26" s="364">
        <v>24108</v>
      </c>
      <c r="D26" s="365">
        <v>1681</v>
      </c>
      <c r="E26" s="366">
        <v>6.9727891156462579E-2</v>
      </c>
      <c r="F26" s="367">
        <v>1.9731436486137521E-2</v>
      </c>
      <c r="G26" s="393">
        <v>0.46436464088397789</v>
      </c>
      <c r="H26" s="369">
        <v>0.7565256525652565</v>
      </c>
    </row>
    <row r="27" spans="2:8" s="290" customFormat="1" ht="12.9" customHeight="1" x14ac:dyDescent="0.25">
      <c r="B27" s="370" t="s">
        <v>49</v>
      </c>
      <c r="C27" s="371">
        <v>30548</v>
      </c>
      <c r="D27" s="372">
        <v>2222</v>
      </c>
      <c r="E27" s="373">
        <v>7.2737986120204268E-2</v>
      </c>
      <c r="F27" s="374">
        <v>2.6081648942413785E-2</v>
      </c>
      <c r="G27" s="374">
        <v>0.45852249277754847</v>
      </c>
      <c r="H27" s="375">
        <v>1</v>
      </c>
    </row>
    <row r="28" spans="2:8" s="290" customFormat="1" ht="6" customHeight="1" x14ac:dyDescent="0.25">
      <c r="B28" s="299"/>
      <c r="C28" s="376"/>
      <c r="D28" s="377"/>
      <c r="E28" s="377"/>
      <c r="F28" s="377"/>
      <c r="G28" s="377"/>
      <c r="H28" s="397"/>
    </row>
    <row r="29" spans="2:8" s="290" customFormat="1" ht="12.9" customHeight="1" x14ac:dyDescent="0.25">
      <c r="B29" s="381" t="s">
        <v>50</v>
      </c>
      <c r="C29" s="382">
        <v>30836</v>
      </c>
      <c r="D29" s="383">
        <v>1708</v>
      </c>
      <c r="E29" s="384">
        <v>5.5389804125048646E-2</v>
      </c>
      <c r="F29" s="385">
        <v>2.0048360213160553E-2</v>
      </c>
      <c r="G29" s="385">
        <v>0.4358254656800204</v>
      </c>
      <c r="H29" s="386"/>
    </row>
    <row r="30" spans="2:8" s="290" customFormat="1" ht="6" customHeight="1" x14ac:dyDescent="0.25">
      <c r="B30" s="299"/>
      <c r="C30" s="376"/>
      <c r="D30" s="377"/>
      <c r="E30" s="377"/>
      <c r="F30" s="377"/>
      <c r="G30" s="377"/>
      <c r="H30" s="397"/>
    </row>
    <row r="31" spans="2:8" s="290" customFormat="1" ht="12.9" customHeight="1" x14ac:dyDescent="0.25">
      <c r="B31" s="381" t="s">
        <v>51</v>
      </c>
      <c r="C31" s="382">
        <v>15842</v>
      </c>
      <c r="D31" s="383">
        <v>1665</v>
      </c>
      <c r="E31" s="384">
        <v>0.10510036611538948</v>
      </c>
      <c r="F31" s="385">
        <v>1.9543629833086835E-2</v>
      </c>
      <c r="G31" s="385">
        <v>0.44176174051472539</v>
      </c>
      <c r="H31" s="386"/>
    </row>
    <row r="32" spans="2:8" s="290" customFormat="1" ht="6" customHeight="1" x14ac:dyDescent="0.25">
      <c r="B32" s="299"/>
      <c r="C32" s="376"/>
      <c r="D32" s="377"/>
      <c r="E32" s="377"/>
      <c r="F32" s="377"/>
      <c r="G32" s="377"/>
      <c r="H32" s="397"/>
    </row>
    <row r="33" spans="2:8" s="290" customFormat="1" ht="12.9" customHeight="1" x14ac:dyDescent="0.25">
      <c r="B33" s="357" t="s">
        <v>52</v>
      </c>
      <c r="C33" s="358">
        <v>43208</v>
      </c>
      <c r="D33" s="359">
        <v>1845</v>
      </c>
      <c r="E33" s="378">
        <v>4.2700425847065356E-2</v>
      </c>
      <c r="F33" s="379">
        <v>2.1656454679907036E-2</v>
      </c>
      <c r="G33" s="379">
        <v>0.44265834932821496</v>
      </c>
      <c r="H33" s="380">
        <v>0.52819925565416548</v>
      </c>
    </row>
    <row r="34" spans="2:8" s="290" customFormat="1" ht="12.9" customHeight="1" x14ac:dyDescent="0.25">
      <c r="B34" s="387" t="s">
        <v>53</v>
      </c>
      <c r="C34" s="364">
        <v>40672</v>
      </c>
      <c r="D34" s="365">
        <v>1648</v>
      </c>
      <c r="E34" s="366">
        <v>4.0519276160503541E-2</v>
      </c>
      <c r="F34" s="367">
        <v>1.9344085264220486E-2</v>
      </c>
      <c r="G34" s="393">
        <v>0.46292134831460674</v>
      </c>
      <c r="H34" s="369">
        <v>0.47180074434583452</v>
      </c>
    </row>
    <row r="35" spans="2:8" s="290" customFormat="1" ht="12.9" customHeight="1" x14ac:dyDescent="0.25">
      <c r="B35" s="370" t="s">
        <v>54</v>
      </c>
      <c r="C35" s="371">
        <v>83880</v>
      </c>
      <c r="D35" s="372">
        <v>3493</v>
      </c>
      <c r="E35" s="373">
        <v>4.1642823080591321E-2</v>
      </c>
      <c r="F35" s="374">
        <v>4.1000539944127522E-2</v>
      </c>
      <c r="G35" s="374">
        <v>0.45199275362318841</v>
      </c>
      <c r="H35" s="375">
        <v>1</v>
      </c>
    </row>
    <row r="36" spans="2:8" s="290" customFormat="1" ht="6" customHeight="1" x14ac:dyDescent="0.25">
      <c r="B36" s="299"/>
      <c r="C36" s="376"/>
      <c r="D36" s="377"/>
      <c r="E36" s="377"/>
      <c r="F36" s="388"/>
      <c r="G36" s="388"/>
      <c r="H36" s="397"/>
    </row>
    <row r="37" spans="2:8" s="290" customFormat="1" ht="12.9" customHeight="1" x14ac:dyDescent="0.25">
      <c r="B37" s="381" t="s">
        <v>55</v>
      </c>
      <c r="C37" s="382">
        <v>17035</v>
      </c>
      <c r="D37" s="383">
        <v>959</v>
      </c>
      <c r="E37" s="384">
        <v>5.629586146169651E-2</v>
      </c>
      <c r="F37" s="385">
        <v>1.1256661267225392E-2</v>
      </c>
      <c r="G37" s="385">
        <v>0.44091954022988505</v>
      </c>
      <c r="H37" s="386"/>
    </row>
    <row r="38" spans="2:8" s="290" customFormat="1" ht="6" customHeight="1" x14ac:dyDescent="0.25">
      <c r="B38" s="299"/>
      <c r="C38" s="376"/>
      <c r="D38" s="377"/>
      <c r="E38" s="377"/>
      <c r="F38" s="377"/>
      <c r="G38" s="377"/>
      <c r="H38" s="397"/>
    </row>
    <row r="39" spans="2:8" s="290" customFormat="1" ht="12.9" customHeight="1" x14ac:dyDescent="0.25">
      <c r="B39" s="357" t="s">
        <v>56</v>
      </c>
      <c r="C39" s="358">
        <v>14185</v>
      </c>
      <c r="D39" s="359">
        <v>849</v>
      </c>
      <c r="E39" s="378">
        <v>5.9851956291857598E-2</v>
      </c>
      <c r="F39" s="379">
        <v>9.9654905275019367E-3</v>
      </c>
      <c r="G39" s="379">
        <v>0.48047538200339557</v>
      </c>
      <c r="H39" s="380">
        <v>0.18774878372401593</v>
      </c>
    </row>
    <row r="40" spans="2:8" s="290" customFormat="1" ht="12.9" customHeight="1" x14ac:dyDescent="0.25">
      <c r="B40" s="363" t="s">
        <v>57</v>
      </c>
      <c r="C40" s="364">
        <v>21439</v>
      </c>
      <c r="D40" s="365">
        <v>1278</v>
      </c>
      <c r="E40" s="366">
        <v>5.9610989318531649E-2</v>
      </c>
      <c r="F40" s="367">
        <v>1.500105641242341E-2</v>
      </c>
      <c r="G40" s="367">
        <v>0.5165723524656427</v>
      </c>
      <c r="H40" s="368">
        <v>0.28261831048208758</v>
      </c>
    </row>
    <row r="41" spans="2:8" s="290" customFormat="1" ht="12.9" customHeight="1" x14ac:dyDescent="0.25">
      <c r="B41" s="363" t="s">
        <v>58</v>
      </c>
      <c r="C41" s="364">
        <v>5746</v>
      </c>
      <c r="D41" s="365">
        <v>376</v>
      </c>
      <c r="E41" s="366">
        <v>6.543682561782109E-2</v>
      </c>
      <c r="F41" s="367">
        <v>4.4134563466910817E-3</v>
      </c>
      <c r="G41" s="367">
        <v>0.47837150127226463</v>
      </c>
      <c r="H41" s="368">
        <v>8.3149049093321534E-2</v>
      </c>
    </row>
    <row r="42" spans="2:8" s="290" customFormat="1" ht="12.9" customHeight="1" x14ac:dyDescent="0.25">
      <c r="B42" s="363" t="s">
        <v>59</v>
      </c>
      <c r="C42" s="364">
        <v>7416</v>
      </c>
      <c r="D42" s="365">
        <v>406</v>
      </c>
      <c r="E42" s="366">
        <v>5.4746494066882416E-2</v>
      </c>
      <c r="F42" s="367">
        <v>4.7655938211611151E-3</v>
      </c>
      <c r="G42" s="367">
        <v>0.43283582089552236</v>
      </c>
      <c r="H42" s="368">
        <v>8.9783281733746126E-2</v>
      </c>
    </row>
    <row r="43" spans="2:8" s="290" customFormat="1" ht="12.9" customHeight="1" x14ac:dyDescent="0.25">
      <c r="B43" s="363" t="s">
        <v>60</v>
      </c>
      <c r="C43" s="364">
        <v>29180</v>
      </c>
      <c r="D43" s="365">
        <v>1613</v>
      </c>
      <c r="E43" s="366">
        <v>5.5277587388622346E-2</v>
      </c>
      <c r="F43" s="367">
        <v>1.8933258210672113E-2</v>
      </c>
      <c r="G43" s="393">
        <v>0.48672299336149666</v>
      </c>
      <c r="H43" s="369">
        <v>0.35670057496682883</v>
      </c>
    </row>
    <row r="44" spans="2:8" s="290" customFormat="1" ht="12.9" customHeight="1" x14ac:dyDescent="0.25">
      <c r="B44" s="370" t="s">
        <v>61</v>
      </c>
      <c r="C44" s="371">
        <v>77966</v>
      </c>
      <c r="D44" s="372">
        <v>4522</v>
      </c>
      <c r="E44" s="373">
        <v>5.7999640869096786E-2</v>
      </c>
      <c r="F44" s="374">
        <v>5.3078855318449657E-2</v>
      </c>
      <c r="G44" s="374">
        <v>0.48733699752128462</v>
      </c>
      <c r="H44" s="375">
        <v>1</v>
      </c>
    </row>
    <row r="45" spans="2:8" s="290" customFormat="1" ht="6" customHeight="1" x14ac:dyDescent="0.25">
      <c r="B45" s="299"/>
      <c r="C45" s="376"/>
      <c r="D45" s="377"/>
      <c r="E45" s="377"/>
      <c r="F45" s="377"/>
      <c r="G45" s="377"/>
      <c r="H45" s="397"/>
    </row>
    <row r="46" spans="2:8" s="290" customFormat="1" ht="12.9" customHeight="1" x14ac:dyDescent="0.25">
      <c r="B46" s="357" t="s">
        <v>62</v>
      </c>
      <c r="C46" s="358">
        <v>4931</v>
      </c>
      <c r="D46" s="359">
        <v>266</v>
      </c>
      <c r="E46" s="378">
        <v>5.3944433177854391E-2</v>
      </c>
      <c r="F46" s="379">
        <v>3.122285606967627E-3</v>
      </c>
      <c r="G46" s="379">
        <v>0.4539249146757679</v>
      </c>
      <c r="H46" s="380">
        <v>6.8840579710144928E-2</v>
      </c>
    </row>
    <row r="47" spans="2:8" s="290" customFormat="1" ht="12.9" customHeight="1" x14ac:dyDescent="0.25">
      <c r="B47" s="363" t="s">
        <v>63</v>
      </c>
      <c r="C47" s="364">
        <v>8209</v>
      </c>
      <c r="D47" s="365">
        <v>427</v>
      </c>
      <c r="E47" s="366">
        <v>5.2016079912291388E-2</v>
      </c>
      <c r="F47" s="367">
        <v>5.0120900532901382E-3</v>
      </c>
      <c r="G47" s="367">
        <v>0.4206896551724138</v>
      </c>
      <c r="H47" s="368">
        <v>0.1105072463768116</v>
      </c>
    </row>
    <row r="48" spans="2:8" s="290" customFormat="1" ht="12.9" customHeight="1" x14ac:dyDescent="0.25">
      <c r="B48" s="363" t="s">
        <v>64</v>
      </c>
      <c r="C48" s="364">
        <v>12322</v>
      </c>
      <c r="D48" s="365">
        <v>677</v>
      </c>
      <c r="E48" s="366">
        <v>5.4942379483850022E-2</v>
      </c>
      <c r="F48" s="367">
        <v>7.946569007207081E-3</v>
      </c>
      <c r="G48" s="367">
        <v>0.45193591455273696</v>
      </c>
      <c r="H48" s="368">
        <v>0.17520703933747411</v>
      </c>
    </row>
    <row r="49" spans="2:8" s="290" customFormat="1" ht="12.9" customHeight="1" x14ac:dyDescent="0.25">
      <c r="B49" s="363" t="s">
        <v>65</v>
      </c>
      <c r="C49" s="364">
        <v>3775</v>
      </c>
      <c r="D49" s="365">
        <v>275</v>
      </c>
      <c r="E49" s="366">
        <v>7.2847682119205295E-2</v>
      </c>
      <c r="F49" s="367">
        <v>3.2279268493086368E-3</v>
      </c>
      <c r="G49" s="367">
        <v>0.50091074681238612</v>
      </c>
      <c r="H49" s="368">
        <v>7.1169772256728783E-2</v>
      </c>
    </row>
    <row r="50" spans="2:8" s="290" customFormat="1" ht="12.9" customHeight="1" x14ac:dyDescent="0.25">
      <c r="B50" s="363" t="s">
        <v>66</v>
      </c>
      <c r="C50" s="364">
        <v>9980</v>
      </c>
      <c r="D50" s="365">
        <v>764</v>
      </c>
      <c r="E50" s="366">
        <v>7.6553106212424851E-2</v>
      </c>
      <c r="F50" s="367">
        <v>8.9677676831701764E-3</v>
      </c>
      <c r="G50" s="367">
        <v>0.49934640522875817</v>
      </c>
      <c r="H50" s="368">
        <v>0.19772256728778467</v>
      </c>
    </row>
    <row r="51" spans="2:8" s="290" customFormat="1" ht="12.9" customHeight="1" x14ac:dyDescent="0.25">
      <c r="B51" s="363" t="s">
        <v>67</v>
      </c>
      <c r="C51" s="364">
        <v>2814</v>
      </c>
      <c r="D51" s="365">
        <v>169</v>
      </c>
      <c r="E51" s="366">
        <v>6.0056858564321254E-2</v>
      </c>
      <c r="F51" s="367">
        <v>1.9837077728478533E-3</v>
      </c>
      <c r="G51" s="367">
        <v>0.45066666666666666</v>
      </c>
      <c r="H51" s="368">
        <v>4.3737060041407864E-2</v>
      </c>
    </row>
    <row r="52" spans="2:8" s="290" customFormat="1" ht="12.9" customHeight="1" x14ac:dyDescent="0.25">
      <c r="B52" s="363" t="s">
        <v>68</v>
      </c>
      <c r="C52" s="364">
        <v>1440</v>
      </c>
      <c r="D52" s="365">
        <v>101</v>
      </c>
      <c r="E52" s="366">
        <v>7.013888888888889E-2</v>
      </c>
      <c r="F52" s="367">
        <v>1.1855294973824447E-3</v>
      </c>
      <c r="G52" s="367">
        <v>0.38549618320610685</v>
      </c>
      <c r="H52" s="368">
        <v>2.613871635610766E-2</v>
      </c>
    </row>
    <row r="53" spans="2:8" s="290" customFormat="1" ht="12.9" customHeight="1" x14ac:dyDescent="0.25">
      <c r="B53" s="363" t="s">
        <v>69</v>
      </c>
      <c r="C53" s="364">
        <v>13210</v>
      </c>
      <c r="D53" s="365">
        <v>881</v>
      </c>
      <c r="E53" s="366">
        <v>6.6691900075700222E-2</v>
      </c>
      <c r="F53" s="367">
        <v>1.0341103833603305E-2</v>
      </c>
      <c r="G53" s="367">
        <v>0.47087119187600213</v>
      </c>
      <c r="H53" s="368">
        <v>0.22800207039337475</v>
      </c>
    </row>
    <row r="54" spans="2:8" s="290" customFormat="1" ht="12.9" customHeight="1" x14ac:dyDescent="0.25">
      <c r="B54" s="363" t="s">
        <v>70</v>
      </c>
      <c r="C54" s="364">
        <v>4957</v>
      </c>
      <c r="D54" s="365">
        <v>304</v>
      </c>
      <c r="E54" s="366">
        <v>6.1327415775670767E-2</v>
      </c>
      <c r="F54" s="367">
        <v>3.5683264079630021E-3</v>
      </c>
      <c r="G54" s="393">
        <v>0.47949526813880128</v>
      </c>
      <c r="H54" s="369">
        <v>7.8674948240165632E-2</v>
      </c>
    </row>
    <row r="55" spans="2:8" s="290" customFormat="1" ht="12.9" customHeight="1" x14ac:dyDescent="0.25">
      <c r="B55" s="370" t="s">
        <v>71</v>
      </c>
      <c r="C55" s="371">
        <v>61638</v>
      </c>
      <c r="D55" s="372">
        <v>3864</v>
      </c>
      <c r="E55" s="373">
        <v>6.2688601187579088E-2</v>
      </c>
      <c r="F55" s="374">
        <v>4.5355306711740262E-2</v>
      </c>
      <c r="G55" s="374">
        <v>0.46442307692307694</v>
      </c>
      <c r="H55" s="375">
        <v>1</v>
      </c>
    </row>
    <row r="56" spans="2:8" s="290" customFormat="1" ht="6" customHeight="1" x14ac:dyDescent="0.25">
      <c r="B56" s="299"/>
      <c r="C56" s="376"/>
      <c r="D56" s="377"/>
      <c r="E56" s="377"/>
      <c r="F56" s="377"/>
      <c r="G56" s="377"/>
      <c r="H56" s="397"/>
    </row>
    <row r="57" spans="2:8" s="290" customFormat="1" ht="12.9" customHeight="1" x14ac:dyDescent="0.25">
      <c r="B57" s="357" t="s">
        <v>72</v>
      </c>
      <c r="C57" s="358">
        <v>139759</v>
      </c>
      <c r="D57" s="359">
        <v>6642</v>
      </c>
      <c r="E57" s="378">
        <v>4.752466746327607E-2</v>
      </c>
      <c r="F57" s="379">
        <v>7.7963236847665332E-2</v>
      </c>
      <c r="G57" s="379">
        <v>0.44676128337929644</v>
      </c>
      <c r="H57" s="380">
        <v>0.67472572125152375</v>
      </c>
    </row>
    <row r="58" spans="2:8" s="290" customFormat="1" ht="12.9" customHeight="1" x14ac:dyDescent="0.25">
      <c r="B58" s="363" t="s">
        <v>73</v>
      </c>
      <c r="C58" s="364">
        <v>16460</v>
      </c>
      <c r="D58" s="365">
        <v>1086</v>
      </c>
      <c r="E58" s="366">
        <v>6.597812879708384E-2</v>
      </c>
      <c r="F58" s="367">
        <v>1.2747376575815199E-2</v>
      </c>
      <c r="G58" s="367">
        <v>0.44308445532435742</v>
      </c>
      <c r="H58" s="368">
        <v>0.11032100772043885</v>
      </c>
    </row>
    <row r="59" spans="2:8" s="290" customFormat="1" ht="12.9" customHeight="1" x14ac:dyDescent="0.25">
      <c r="B59" s="363" t="s">
        <v>74</v>
      </c>
      <c r="C59" s="364">
        <v>9341</v>
      </c>
      <c r="D59" s="365">
        <v>685</v>
      </c>
      <c r="E59" s="366">
        <v>7.3332619633872179E-2</v>
      </c>
      <c r="F59" s="367">
        <v>8.0404723337324218E-3</v>
      </c>
      <c r="G59" s="367">
        <v>0.46821599453178403</v>
      </c>
      <c r="H59" s="368">
        <v>6.9585534335635926E-2</v>
      </c>
    </row>
    <row r="60" spans="2:8" s="290" customFormat="1" ht="12.9" customHeight="1" x14ac:dyDescent="0.25">
      <c r="B60" s="363" t="s">
        <v>75</v>
      </c>
      <c r="C60" s="364">
        <v>22949</v>
      </c>
      <c r="D60" s="365">
        <v>1431</v>
      </c>
      <c r="E60" s="366">
        <v>6.2355658198614321E-2</v>
      </c>
      <c r="F60" s="367">
        <v>1.6796957532220578E-2</v>
      </c>
      <c r="G60" s="393">
        <v>0.44635059263880222</v>
      </c>
      <c r="H60" s="369">
        <v>0.14536773669240147</v>
      </c>
    </row>
    <row r="61" spans="2:8" s="290" customFormat="1" ht="12.9" customHeight="1" x14ac:dyDescent="0.25">
      <c r="B61" s="370" t="s">
        <v>76</v>
      </c>
      <c r="C61" s="371">
        <v>188509</v>
      </c>
      <c r="D61" s="372">
        <v>9844</v>
      </c>
      <c r="E61" s="373">
        <v>5.2220318393286259E-2</v>
      </c>
      <c r="F61" s="374">
        <v>0.11554804328943352</v>
      </c>
      <c r="G61" s="374">
        <v>0.44771910674489473</v>
      </c>
      <c r="H61" s="375">
        <v>1</v>
      </c>
    </row>
    <row r="62" spans="2:8" s="290" customFormat="1" ht="6" customHeight="1" x14ac:dyDescent="0.25">
      <c r="B62" s="299"/>
      <c r="C62" s="376"/>
      <c r="D62" s="377"/>
      <c r="E62" s="377"/>
      <c r="F62" s="377"/>
      <c r="G62" s="377"/>
      <c r="H62" s="397"/>
    </row>
    <row r="63" spans="2:8" s="290" customFormat="1" ht="12.9" customHeight="1" x14ac:dyDescent="0.25">
      <c r="B63" s="357" t="s">
        <v>77</v>
      </c>
      <c r="C63" s="358">
        <v>72024</v>
      </c>
      <c r="D63" s="359">
        <v>3106</v>
      </c>
      <c r="E63" s="378">
        <v>4.3124514050871934E-2</v>
      </c>
      <c r="F63" s="379">
        <v>3.6457966523464093E-2</v>
      </c>
      <c r="G63" s="379">
        <v>0.47390906316753129</v>
      </c>
      <c r="H63" s="380">
        <v>0.38068390734158597</v>
      </c>
    </row>
    <row r="64" spans="2:8" s="290" customFormat="1" ht="12.9" customHeight="1" x14ac:dyDescent="0.25">
      <c r="B64" s="363" t="s">
        <v>78</v>
      </c>
      <c r="C64" s="364">
        <v>19699</v>
      </c>
      <c r="D64" s="365">
        <v>1000</v>
      </c>
      <c r="E64" s="366">
        <v>5.0763998172496064E-2</v>
      </c>
      <c r="F64" s="367">
        <v>1.1737915815667769E-2</v>
      </c>
      <c r="G64" s="367">
        <v>0.45662100456621002</v>
      </c>
      <c r="H64" s="368">
        <v>0.12256403971074886</v>
      </c>
    </row>
    <row r="65" spans="2:8" s="290" customFormat="1" ht="12.9" customHeight="1" x14ac:dyDescent="0.25">
      <c r="B65" s="363" t="s">
        <v>79</v>
      </c>
      <c r="C65" s="364">
        <v>87245</v>
      </c>
      <c r="D65" s="365">
        <v>4053</v>
      </c>
      <c r="E65" s="366">
        <v>4.6455384262708461E-2</v>
      </c>
      <c r="F65" s="367">
        <v>4.757377280090147E-2</v>
      </c>
      <c r="G65" s="393">
        <v>0.47221251310730517</v>
      </c>
      <c r="H65" s="369">
        <v>0.49675205294766517</v>
      </c>
    </row>
    <row r="66" spans="2:8" s="290" customFormat="1" ht="12.9" customHeight="1" x14ac:dyDescent="0.25">
      <c r="B66" s="370" t="s">
        <v>80</v>
      </c>
      <c r="C66" s="371">
        <v>178968</v>
      </c>
      <c r="D66" s="372">
        <v>8159</v>
      </c>
      <c r="E66" s="373">
        <v>4.5589155603236335E-2</v>
      </c>
      <c r="F66" s="374">
        <v>9.5769655140033341E-2</v>
      </c>
      <c r="G66" s="374">
        <v>0.47088359208172215</v>
      </c>
      <c r="H66" s="375">
        <v>1</v>
      </c>
    </row>
    <row r="67" spans="2:8" s="290" customFormat="1" ht="6" customHeight="1" x14ac:dyDescent="0.25">
      <c r="B67" s="299"/>
      <c r="C67" s="376"/>
      <c r="D67" s="377"/>
      <c r="E67" s="377"/>
      <c r="F67" s="377"/>
      <c r="G67" s="377"/>
      <c r="H67" s="397"/>
    </row>
    <row r="68" spans="2:8" s="290" customFormat="1" ht="12.9" customHeight="1" x14ac:dyDescent="0.25">
      <c r="B68" s="357" t="s">
        <v>81</v>
      </c>
      <c r="C68" s="358">
        <v>28459</v>
      </c>
      <c r="D68" s="359">
        <v>1841</v>
      </c>
      <c r="E68" s="378">
        <v>6.468955339259988E-2</v>
      </c>
      <c r="F68" s="379">
        <v>2.1609503016644365E-2</v>
      </c>
      <c r="G68" s="379">
        <v>0.51583076492014568</v>
      </c>
      <c r="H68" s="380">
        <v>0.65539337842648626</v>
      </c>
    </row>
    <row r="69" spans="2:8" s="290" customFormat="1" ht="12.9" customHeight="1" x14ac:dyDescent="0.25">
      <c r="B69" s="363" t="s">
        <v>82</v>
      </c>
      <c r="C69" s="364">
        <v>14049</v>
      </c>
      <c r="D69" s="365">
        <v>968</v>
      </c>
      <c r="E69" s="366">
        <v>6.8901701188696707E-2</v>
      </c>
      <c r="F69" s="367">
        <v>1.1362302509566401E-2</v>
      </c>
      <c r="G69" s="393">
        <v>0.49974186886938565</v>
      </c>
      <c r="H69" s="369">
        <v>0.34460662157351368</v>
      </c>
    </row>
    <row r="70" spans="2:8" s="290" customFormat="1" ht="12.9" customHeight="1" x14ac:dyDescent="0.25">
      <c r="B70" s="370" t="s">
        <v>83</v>
      </c>
      <c r="C70" s="371">
        <v>42508</v>
      </c>
      <c r="D70" s="372">
        <v>2809</v>
      </c>
      <c r="E70" s="373">
        <v>6.6081678742824876E-2</v>
      </c>
      <c r="F70" s="374">
        <v>3.2971805526210769E-2</v>
      </c>
      <c r="G70" s="374">
        <v>0.5101707228478024</v>
      </c>
      <c r="H70" s="375">
        <v>1</v>
      </c>
    </row>
    <row r="71" spans="2:8" s="290" customFormat="1" ht="6" customHeight="1" x14ac:dyDescent="0.25">
      <c r="B71" s="299"/>
      <c r="C71" s="376"/>
      <c r="D71" s="377"/>
      <c r="E71" s="377"/>
      <c r="F71" s="377"/>
      <c r="G71" s="377"/>
      <c r="H71" s="397"/>
    </row>
    <row r="72" spans="2:8" s="290" customFormat="1" ht="12.9" customHeight="1" x14ac:dyDescent="0.25">
      <c r="B72" s="357" t="s">
        <v>84</v>
      </c>
      <c r="C72" s="358">
        <v>26428</v>
      </c>
      <c r="D72" s="359">
        <v>940</v>
      </c>
      <c r="E72" s="378">
        <v>3.5568336612683514E-2</v>
      </c>
      <c r="F72" s="379">
        <v>1.1033640866727704E-2</v>
      </c>
      <c r="G72" s="379">
        <v>0.47307498741821841</v>
      </c>
      <c r="H72" s="380">
        <v>0.3836734693877551</v>
      </c>
    </row>
    <row r="73" spans="2:8" s="290" customFormat="1" ht="12.9" customHeight="1" x14ac:dyDescent="0.25">
      <c r="B73" s="363" t="s">
        <v>85</v>
      </c>
      <c r="C73" s="364">
        <v>6676</v>
      </c>
      <c r="D73" s="365">
        <v>285</v>
      </c>
      <c r="E73" s="366">
        <v>4.2690233672858E-2</v>
      </c>
      <c r="F73" s="367">
        <v>3.3453060074653145E-3</v>
      </c>
      <c r="G73" s="367">
        <v>0.46568627450980393</v>
      </c>
      <c r="H73" s="368">
        <v>0.11632653061224489</v>
      </c>
    </row>
    <row r="74" spans="2:8" s="290" customFormat="1" ht="12.9" customHeight="1" x14ac:dyDescent="0.25">
      <c r="B74" s="363" t="s">
        <v>86</v>
      </c>
      <c r="C74" s="364">
        <v>8181</v>
      </c>
      <c r="D74" s="365">
        <v>343</v>
      </c>
      <c r="E74" s="366">
        <v>4.1926414863708593E-2</v>
      </c>
      <c r="F74" s="367">
        <v>4.0261051247740447E-3</v>
      </c>
      <c r="G74" s="367">
        <v>0.49070100143061518</v>
      </c>
      <c r="H74" s="368">
        <v>0.14000000000000001</v>
      </c>
    </row>
    <row r="75" spans="2:8" s="290" customFormat="1" ht="12.9" customHeight="1" x14ac:dyDescent="0.25">
      <c r="B75" s="363" t="s">
        <v>87</v>
      </c>
      <c r="C75" s="364">
        <v>25540</v>
      </c>
      <c r="D75" s="365">
        <v>882</v>
      </c>
      <c r="E75" s="366">
        <v>3.4534064212999219E-2</v>
      </c>
      <c r="F75" s="367">
        <v>1.0352841749418973E-2</v>
      </c>
      <c r="G75" s="393">
        <v>0.45675815639564993</v>
      </c>
      <c r="H75" s="369">
        <v>0.36</v>
      </c>
    </row>
    <row r="76" spans="2:8" s="290" customFormat="1" ht="12.9" customHeight="1" x14ac:dyDescent="0.25">
      <c r="B76" s="370" t="s">
        <v>88</v>
      </c>
      <c r="C76" s="371">
        <v>66825</v>
      </c>
      <c r="D76" s="372">
        <v>2450</v>
      </c>
      <c r="E76" s="373">
        <v>3.666292555181444E-2</v>
      </c>
      <c r="F76" s="374">
        <v>2.8757893748386037E-2</v>
      </c>
      <c r="G76" s="374">
        <v>0.46854082998661312</v>
      </c>
      <c r="H76" s="375">
        <v>1</v>
      </c>
    </row>
    <row r="77" spans="2:8" s="290" customFormat="1" ht="6" customHeight="1" x14ac:dyDescent="0.25">
      <c r="B77" s="299"/>
      <c r="C77" s="376"/>
      <c r="D77" s="377"/>
      <c r="E77" s="377"/>
      <c r="F77" s="377"/>
      <c r="G77" s="377"/>
      <c r="H77" s="397"/>
    </row>
    <row r="78" spans="2:8" s="290" customFormat="1" ht="12.9" customHeight="1" x14ac:dyDescent="0.25">
      <c r="B78" s="381" t="s">
        <v>89</v>
      </c>
      <c r="C78" s="382">
        <v>165529</v>
      </c>
      <c r="D78" s="389">
        <v>8482</v>
      </c>
      <c r="E78" s="390">
        <v>5.1241776365470705E-2</v>
      </c>
      <c r="F78" s="385">
        <v>9.956100194849403E-2</v>
      </c>
      <c r="G78" s="385">
        <v>0.45683201378790328</v>
      </c>
      <c r="H78" s="386"/>
    </row>
    <row r="79" spans="2:8" s="290" customFormat="1" ht="6" customHeight="1" x14ac:dyDescent="0.25">
      <c r="B79" s="299"/>
      <c r="C79" s="376"/>
      <c r="D79" s="377"/>
      <c r="E79" s="377"/>
      <c r="F79" s="377"/>
      <c r="G79" s="377"/>
      <c r="H79" s="397"/>
    </row>
    <row r="80" spans="2:8" s="290" customFormat="1" ht="12.9" customHeight="1" x14ac:dyDescent="0.25">
      <c r="B80" s="381" t="s">
        <v>90</v>
      </c>
      <c r="C80" s="382">
        <v>46591</v>
      </c>
      <c r="D80" s="383">
        <v>3610</v>
      </c>
      <c r="E80" s="384">
        <v>7.7482775643364601E-2</v>
      </c>
      <c r="F80" s="385">
        <v>4.2373876094560649E-2</v>
      </c>
      <c r="G80" s="385">
        <v>0.48030867482703565</v>
      </c>
      <c r="H80" s="386"/>
    </row>
    <row r="81" spans="2:9" s="290" customFormat="1" ht="6" customHeight="1" x14ac:dyDescent="0.25">
      <c r="B81" s="299"/>
      <c r="C81" s="376"/>
      <c r="D81" s="377"/>
      <c r="E81" s="377"/>
      <c r="F81" s="377"/>
      <c r="G81" s="377"/>
      <c r="H81" s="397"/>
    </row>
    <row r="82" spans="2:9" s="290" customFormat="1" ht="12.9" customHeight="1" x14ac:dyDescent="0.25">
      <c r="B82" s="381" t="s">
        <v>91</v>
      </c>
      <c r="C82" s="382">
        <v>18145</v>
      </c>
      <c r="D82" s="383">
        <v>1298</v>
      </c>
      <c r="E82" s="384">
        <v>7.153485808762744E-2</v>
      </c>
      <c r="F82" s="385">
        <v>1.5235814728736766E-2</v>
      </c>
      <c r="G82" s="385">
        <v>0.46274509803921571</v>
      </c>
      <c r="H82" s="386"/>
    </row>
    <row r="83" spans="2:9" s="290" customFormat="1" ht="6" customHeight="1" x14ac:dyDescent="0.25">
      <c r="B83" s="299"/>
      <c r="C83" s="376"/>
      <c r="D83" s="377"/>
      <c r="E83" s="377"/>
      <c r="F83" s="377"/>
      <c r="G83" s="377"/>
      <c r="H83" s="397"/>
    </row>
    <row r="84" spans="2:9" s="290" customFormat="1" ht="12.9" customHeight="1" x14ac:dyDescent="0.25">
      <c r="B84" s="357" t="s">
        <v>92</v>
      </c>
      <c r="C84" s="358">
        <v>11137</v>
      </c>
      <c r="D84" s="359">
        <v>676</v>
      </c>
      <c r="E84" s="378">
        <v>6.0698572326479301E-2</v>
      </c>
      <c r="F84" s="379">
        <v>7.9348310913914134E-3</v>
      </c>
      <c r="G84" s="379">
        <v>0.45986394557823129</v>
      </c>
      <c r="H84" s="380">
        <v>0.15440840566468708</v>
      </c>
    </row>
    <row r="85" spans="2:9" s="290" customFormat="1" ht="12.9" customHeight="1" x14ac:dyDescent="0.25">
      <c r="B85" s="363" t="s">
        <v>93</v>
      </c>
      <c r="C85" s="364">
        <v>35214</v>
      </c>
      <c r="D85" s="365">
        <v>2516</v>
      </c>
      <c r="E85" s="366">
        <v>7.1448855568807854E-2</v>
      </c>
      <c r="F85" s="367">
        <v>2.9532596192220109E-2</v>
      </c>
      <c r="G85" s="367">
        <v>0.4620752984389348</v>
      </c>
      <c r="H85" s="368">
        <v>0.57469164001827322</v>
      </c>
      <c r="I85" s="302"/>
    </row>
    <row r="86" spans="2:9" s="290" customFormat="1" ht="12.9" customHeight="1" x14ac:dyDescent="0.25">
      <c r="B86" s="363" t="s">
        <v>94</v>
      </c>
      <c r="C86" s="364">
        <v>16501</v>
      </c>
      <c r="D86" s="365">
        <v>1186</v>
      </c>
      <c r="E86" s="366">
        <v>7.1874431852614995E-2</v>
      </c>
      <c r="F86" s="367">
        <v>1.3921168157381975E-2</v>
      </c>
      <c r="G86" s="393">
        <v>0.4572089437162683</v>
      </c>
      <c r="H86" s="369">
        <v>0.27089995431703973</v>
      </c>
    </row>
    <row r="87" spans="2:9" s="290" customFormat="1" ht="12.9" customHeight="1" x14ac:dyDescent="0.25">
      <c r="B87" s="370" t="s">
        <v>95</v>
      </c>
      <c r="C87" s="371">
        <v>62852</v>
      </c>
      <c r="D87" s="372">
        <v>4378</v>
      </c>
      <c r="E87" s="373">
        <v>6.9655699102653859E-2</v>
      </c>
      <c r="F87" s="374">
        <v>5.1388595440993494E-2</v>
      </c>
      <c r="G87" s="374">
        <v>0.46040593122305185</v>
      </c>
      <c r="H87" s="375">
        <v>1</v>
      </c>
    </row>
    <row r="88" spans="2:9" s="290" customFormat="1" ht="6" customHeight="1" x14ac:dyDescent="0.25">
      <c r="B88" s="299"/>
      <c r="C88" s="376"/>
      <c r="D88" s="377"/>
      <c r="E88" s="377"/>
      <c r="F88" s="377"/>
      <c r="G88" s="377"/>
      <c r="H88" s="398"/>
    </row>
    <row r="89" spans="2:9" s="290" customFormat="1" ht="12.9" customHeight="1" x14ac:dyDescent="0.25">
      <c r="B89" s="381" t="s">
        <v>96</v>
      </c>
      <c r="C89" s="382">
        <v>7450</v>
      </c>
      <c r="D89" s="383">
        <v>410</v>
      </c>
      <c r="E89" s="384">
        <v>5.5033557046979868E-2</v>
      </c>
      <c r="F89" s="385">
        <v>4.8125454844237855E-3</v>
      </c>
      <c r="G89" s="385">
        <v>0.44857768052516411</v>
      </c>
      <c r="H89" s="391"/>
    </row>
    <row r="90" spans="2:9" s="290" customFormat="1" ht="6" customHeight="1" x14ac:dyDescent="0.25">
      <c r="B90" s="299"/>
      <c r="C90" s="376"/>
      <c r="D90" s="377"/>
      <c r="E90" s="377"/>
      <c r="F90" s="377"/>
      <c r="G90" s="377"/>
      <c r="H90" s="398"/>
    </row>
    <row r="91" spans="2:9" s="290" customFormat="1" ht="12.9" customHeight="1" x14ac:dyDescent="0.25">
      <c r="B91" s="381" t="s">
        <v>97</v>
      </c>
      <c r="C91" s="382">
        <v>5607</v>
      </c>
      <c r="D91" s="383">
        <v>525</v>
      </c>
      <c r="E91" s="384">
        <v>9.3632958801498134E-2</v>
      </c>
      <c r="F91" s="385">
        <v>6.1624058032255791E-3</v>
      </c>
      <c r="G91" s="385">
        <v>0.52710843373493976</v>
      </c>
      <c r="H91" s="391"/>
    </row>
    <row r="92" spans="2:9" s="290" customFormat="1" ht="6" customHeight="1" x14ac:dyDescent="0.25">
      <c r="B92" s="299"/>
      <c r="C92" s="376"/>
      <c r="D92" s="377"/>
      <c r="E92" s="377"/>
      <c r="F92" s="377"/>
      <c r="G92" s="377"/>
      <c r="H92" s="398"/>
    </row>
    <row r="93" spans="2:9" s="290" customFormat="1" ht="12.9" customHeight="1" x14ac:dyDescent="0.25">
      <c r="B93" s="381" t="s">
        <v>98</v>
      </c>
      <c r="C93" s="382">
        <v>5000</v>
      </c>
      <c r="D93" s="383">
        <v>435</v>
      </c>
      <c r="E93" s="384">
        <v>8.6999999999999994E-2</v>
      </c>
      <c r="F93" s="385">
        <v>5.1059933798154799E-3</v>
      </c>
      <c r="G93" s="385">
        <v>0.54854981084489285</v>
      </c>
      <c r="H93" s="391"/>
    </row>
    <row r="94" spans="2:9" s="290" customFormat="1" ht="6" customHeight="1" x14ac:dyDescent="0.25">
      <c r="B94" s="299"/>
      <c r="C94" s="376"/>
      <c r="D94" s="377"/>
      <c r="E94" s="377"/>
      <c r="F94" s="377"/>
      <c r="G94" s="377"/>
      <c r="H94" s="398"/>
    </row>
    <row r="95" spans="2:9" s="290" customFormat="1" ht="15" customHeight="1" x14ac:dyDescent="0.25">
      <c r="B95" s="381" t="s">
        <v>99</v>
      </c>
      <c r="C95" s="382">
        <v>1469283</v>
      </c>
      <c r="D95" s="383">
        <v>85194</v>
      </c>
      <c r="E95" s="384">
        <v>5.7983383732065234E-2</v>
      </c>
      <c r="F95" s="385">
        <v>1</v>
      </c>
      <c r="G95" s="385">
        <v>0.47096610132012473</v>
      </c>
      <c r="H95" s="391"/>
    </row>
    <row r="96" spans="2:9" x14ac:dyDescent="0.3">
      <c r="B96" s="304" t="s">
        <v>16</v>
      </c>
    </row>
    <row r="97" spans="2:2" x14ac:dyDescent="0.3">
      <c r="B97" s="305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zoomScaleNormal="130" zoomScaleSheetLayoutView="100" workbookViewId="0">
      <selection activeCell="N6" sqref="N6"/>
    </sheetView>
  </sheetViews>
  <sheetFormatPr baseColWidth="10" defaultColWidth="11.44140625" defaultRowHeight="13.2" x14ac:dyDescent="0.3"/>
  <cols>
    <col min="1" max="1" width="4.5546875" style="283" customWidth="1"/>
    <col min="2" max="2" width="22.88671875" style="283" customWidth="1"/>
    <col min="3" max="3" width="11.109375" style="283" customWidth="1"/>
    <col min="4" max="8" width="10.109375" style="283" customWidth="1"/>
    <col min="9" max="10" width="7.6640625" style="283" customWidth="1"/>
    <col min="11" max="16384" width="11.44140625" style="283"/>
  </cols>
  <sheetData>
    <row r="1" spans="1:9" s="275" customFormat="1" ht="14.4" x14ac:dyDescent="0.35">
      <c r="B1" s="276"/>
    </row>
    <row r="2" spans="1:9" s="275" customFormat="1" ht="14.4" x14ac:dyDescent="0.35">
      <c r="B2" s="276"/>
    </row>
    <row r="3" spans="1:9" s="275" customFormat="1" ht="14.4" x14ac:dyDescent="0.35">
      <c r="B3" s="276"/>
    </row>
    <row r="4" spans="1:9" s="275" customFormat="1" ht="14.4" x14ac:dyDescent="0.35">
      <c r="B4" s="276"/>
    </row>
    <row r="5" spans="1:9" s="275" customFormat="1" ht="18" customHeight="1" x14ac:dyDescent="0.35">
      <c r="A5" s="342"/>
      <c r="B5" s="437" t="str">
        <f>'Pag1'!$B$5</f>
        <v>enero 2026</v>
      </c>
      <c r="C5" s="342"/>
      <c r="D5" s="342"/>
      <c r="E5" s="342"/>
      <c r="F5" s="342"/>
      <c r="G5" s="342"/>
      <c r="H5" s="342"/>
      <c r="I5" s="342"/>
    </row>
    <row r="6" spans="1:9" s="275" customFormat="1" ht="18.899999999999999" customHeight="1" x14ac:dyDescent="0.35">
      <c r="A6" s="277"/>
      <c r="B6" s="343" t="s">
        <v>120</v>
      </c>
      <c r="C6" s="278"/>
      <c r="D6" s="278"/>
      <c r="E6" s="278"/>
      <c r="F6" s="278"/>
      <c r="G6" s="278"/>
      <c r="H6" s="278"/>
      <c r="I6" s="344"/>
    </row>
    <row r="7" spans="1:9" ht="18.899999999999999" customHeight="1" x14ac:dyDescent="0.3">
      <c r="A7" s="281"/>
      <c r="B7" s="343" t="s">
        <v>121</v>
      </c>
      <c r="C7" s="345"/>
      <c r="D7" s="345"/>
      <c r="E7" s="345"/>
      <c r="F7" s="345"/>
      <c r="G7" s="345"/>
      <c r="H7" s="345"/>
      <c r="I7" s="346"/>
    </row>
    <row r="8" spans="1:9" ht="18.899999999999999" customHeight="1" x14ac:dyDescent="0.3">
      <c r="A8" s="281"/>
      <c r="B8" s="347" t="s">
        <v>111</v>
      </c>
      <c r="C8" s="345"/>
      <c r="D8" s="345"/>
      <c r="E8" s="345"/>
      <c r="F8" s="345"/>
      <c r="G8" s="345"/>
      <c r="H8" s="345"/>
      <c r="I8" s="346"/>
    </row>
    <row r="9" spans="1:9" ht="6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</row>
    <row r="10" spans="1:9" ht="15" customHeight="1" x14ac:dyDescent="0.3">
      <c r="A10" s="281"/>
      <c r="B10" s="285"/>
      <c r="C10" s="348"/>
      <c r="D10" s="349"/>
      <c r="E10" s="349" t="s">
        <v>9</v>
      </c>
      <c r="F10" s="349"/>
      <c r="G10" s="349"/>
      <c r="H10" s="349"/>
      <c r="I10" s="281"/>
    </row>
    <row r="11" spans="1:9" ht="15" customHeight="1" x14ac:dyDescent="0.3">
      <c r="A11" s="281"/>
      <c r="B11" s="286" t="s">
        <v>107</v>
      </c>
      <c r="C11" s="350" t="s">
        <v>34</v>
      </c>
      <c r="D11" s="351" t="s">
        <v>34</v>
      </c>
      <c r="E11" s="352" t="s">
        <v>122</v>
      </c>
      <c r="F11" s="352" t="s">
        <v>123</v>
      </c>
      <c r="G11" s="352" t="s">
        <v>123</v>
      </c>
      <c r="H11" s="353" t="s">
        <v>124</v>
      </c>
      <c r="I11" s="281"/>
    </row>
    <row r="12" spans="1:9" ht="15" customHeight="1" x14ac:dyDescent="0.3">
      <c r="A12" s="281"/>
      <c r="B12" s="287" t="s">
        <v>108</v>
      </c>
      <c r="C12" s="354" t="s">
        <v>125</v>
      </c>
      <c r="D12" s="355" t="s">
        <v>126</v>
      </c>
      <c r="E12" s="355" t="s">
        <v>127</v>
      </c>
      <c r="F12" s="355" t="s">
        <v>128</v>
      </c>
      <c r="G12" s="392" t="s">
        <v>130</v>
      </c>
      <c r="H12" s="356" t="s">
        <v>129</v>
      </c>
      <c r="I12" s="281"/>
    </row>
    <row r="13" spans="1:9" ht="6" customHeight="1" x14ac:dyDescent="0.3">
      <c r="B13" s="288"/>
      <c r="C13" s="289"/>
      <c r="D13" s="289"/>
      <c r="E13" s="289"/>
      <c r="F13" s="289"/>
      <c r="G13" s="289"/>
    </row>
    <row r="14" spans="1:9" s="290" customFormat="1" ht="12.9" customHeight="1" x14ac:dyDescent="0.25">
      <c r="B14" s="357" t="s">
        <v>37</v>
      </c>
      <c r="C14" s="358">
        <v>17659</v>
      </c>
      <c r="D14" s="359">
        <v>2040</v>
      </c>
      <c r="E14" s="360">
        <v>0.11552183022821225</v>
      </c>
      <c r="F14" s="361">
        <v>2.131705991765763E-2</v>
      </c>
      <c r="G14" s="361">
        <v>0.54298642533936647</v>
      </c>
      <c r="H14" s="362">
        <v>8.0486072753097132E-2</v>
      </c>
    </row>
    <row r="15" spans="1:9" s="290" customFormat="1" ht="12.9" customHeight="1" x14ac:dyDescent="0.25">
      <c r="B15" s="363" t="s">
        <v>38</v>
      </c>
      <c r="C15" s="364">
        <v>41829</v>
      </c>
      <c r="D15" s="365">
        <v>4441</v>
      </c>
      <c r="E15" s="366">
        <v>0.10617036027636328</v>
      </c>
      <c r="F15" s="367">
        <v>4.6406403477606641E-2</v>
      </c>
      <c r="G15" s="367">
        <v>0.51537658117674368</v>
      </c>
      <c r="H15" s="368">
        <v>0.17521502406691392</v>
      </c>
    </row>
    <row r="16" spans="1:9" s="290" customFormat="1" ht="12.9" customHeight="1" x14ac:dyDescent="0.25">
      <c r="B16" s="363" t="s">
        <v>39</v>
      </c>
      <c r="C16" s="364">
        <v>18749</v>
      </c>
      <c r="D16" s="365">
        <v>2007</v>
      </c>
      <c r="E16" s="366">
        <v>0.10704570910448558</v>
      </c>
      <c r="F16" s="367">
        <v>2.0972225124871992E-2</v>
      </c>
      <c r="G16" s="367">
        <v>0.49142997061704213</v>
      </c>
      <c r="H16" s="368">
        <v>7.9184092164444095E-2</v>
      </c>
    </row>
    <row r="17" spans="2:8" s="290" customFormat="1" ht="12.9" customHeight="1" x14ac:dyDescent="0.25">
      <c r="B17" s="363" t="s">
        <v>40</v>
      </c>
      <c r="C17" s="364">
        <v>27452</v>
      </c>
      <c r="D17" s="365">
        <v>3118</v>
      </c>
      <c r="E17" s="366">
        <v>0.11358006702608189</v>
      </c>
      <c r="F17" s="367">
        <v>3.2581663148655148E-2</v>
      </c>
      <c r="G17" s="367">
        <v>0.49156550528141257</v>
      </c>
      <c r="H17" s="368">
        <v>0.12301743864909651</v>
      </c>
    </row>
    <row r="18" spans="2:8" s="290" customFormat="1" ht="12.9" customHeight="1" x14ac:dyDescent="0.25">
      <c r="B18" s="363" t="s">
        <v>41</v>
      </c>
      <c r="C18" s="364">
        <v>12770</v>
      </c>
      <c r="D18" s="365">
        <v>1712</v>
      </c>
      <c r="E18" s="366">
        <v>0.13406421299921692</v>
      </c>
      <c r="F18" s="367">
        <v>1.7889611068151894E-2</v>
      </c>
      <c r="G18" s="367">
        <v>0.54194365305476422</v>
      </c>
      <c r="H18" s="368">
        <v>6.7545174781030531E-2</v>
      </c>
    </row>
    <row r="19" spans="2:8" s="290" customFormat="1" ht="12.9" customHeight="1" x14ac:dyDescent="0.25">
      <c r="B19" s="363" t="s">
        <v>42</v>
      </c>
      <c r="C19" s="364">
        <v>10602</v>
      </c>
      <c r="D19" s="365">
        <v>1269</v>
      </c>
      <c r="E19" s="366">
        <v>0.11969439728353141</v>
      </c>
      <c r="F19" s="367">
        <v>1.3260465213484085E-2</v>
      </c>
      <c r="G19" s="367">
        <v>0.41552062868369349</v>
      </c>
      <c r="H19" s="368">
        <v>5.006707172729425E-2</v>
      </c>
    </row>
    <row r="20" spans="2:8" s="290" customFormat="1" ht="12.9" customHeight="1" x14ac:dyDescent="0.25">
      <c r="B20" s="363" t="s">
        <v>43</v>
      </c>
      <c r="C20" s="364">
        <v>43861</v>
      </c>
      <c r="D20" s="365">
        <v>4503</v>
      </c>
      <c r="E20" s="366">
        <v>0.10266523791067235</v>
      </c>
      <c r="F20" s="367">
        <v>4.7054274906476623E-2</v>
      </c>
      <c r="G20" s="367">
        <v>0.5290178571428571</v>
      </c>
      <c r="H20" s="368">
        <v>0.17766116941529236</v>
      </c>
    </row>
    <row r="21" spans="2:8" s="290" customFormat="1" ht="12.9" customHeight="1" x14ac:dyDescent="0.25">
      <c r="B21" s="363" t="s">
        <v>44</v>
      </c>
      <c r="C21" s="364">
        <v>54627</v>
      </c>
      <c r="D21" s="365">
        <v>6256</v>
      </c>
      <c r="E21" s="366">
        <v>0.11452212275980742</v>
      </c>
      <c r="F21" s="367">
        <v>6.5372317080816741E-2</v>
      </c>
      <c r="G21" s="393">
        <v>0.51358673343732042</v>
      </c>
      <c r="H21" s="369">
        <v>0.24682395644283123</v>
      </c>
    </row>
    <row r="22" spans="2:8" s="290" customFormat="1" ht="12.9" customHeight="1" x14ac:dyDescent="0.25">
      <c r="B22" s="370" t="s">
        <v>45</v>
      </c>
      <c r="C22" s="371">
        <v>227549</v>
      </c>
      <c r="D22" s="372">
        <v>25346</v>
      </c>
      <c r="E22" s="373">
        <v>0.11138699796527342</v>
      </c>
      <c r="F22" s="374">
        <v>0.26485401993772073</v>
      </c>
      <c r="G22" s="374">
        <v>0.50990806123885968</v>
      </c>
      <c r="H22" s="375">
        <v>1</v>
      </c>
    </row>
    <row r="23" spans="2:8" s="290" customFormat="1" ht="6" customHeight="1" x14ac:dyDescent="0.25">
      <c r="B23" s="299"/>
      <c r="C23" s="376"/>
      <c r="D23" s="377"/>
      <c r="E23" s="377"/>
      <c r="F23" s="377"/>
      <c r="G23" s="377"/>
      <c r="H23" s="397"/>
    </row>
    <row r="24" spans="2:8" s="290" customFormat="1" ht="12.9" customHeight="1" x14ac:dyDescent="0.25">
      <c r="B24" s="357" t="s">
        <v>46</v>
      </c>
      <c r="C24" s="358">
        <v>2701</v>
      </c>
      <c r="D24" s="359">
        <v>391</v>
      </c>
      <c r="E24" s="378">
        <v>0.14476119955572012</v>
      </c>
      <c r="F24" s="379">
        <v>4.0857698175510463E-3</v>
      </c>
      <c r="G24" s="379">
        <v>0.53708791208791207</v>
      </c>
      <c r="H24" s="380">
        <v>0.14900914634146342</v>
      </c>
    </row>
    <row r="25" spans="2:8" s="290" customFormat="1" ht="12.9" customHeight="1" x14ac:dyDescent="0.25">
      <c r="B25" s="363" t="s">
        <v>47</v>
      </c>
      <c r="C25" s="364">
        <v>1728</v>
      </c>
      <c r="D25" s="365">
        <v>294</v>
      </c>
      <c r="E25" s="366">
        <v>0.1701388888888889</v>
      </c>
      <c r="F25" s="367">
        <v>3.0721645175447762E-3</v>
      </c>
      <c r="G25" s="367">
        <v>0.59036144578313254</v>
      </c>
      <c r="H25" s="368">
        <v>0.11204268292682927</v>
      </c>
    </row>
    <row r="26" spans="2:8" s="290" customFormat="1" ht="12.9" customHeight="1" x14ac:dyDescent="0.25">
      <c r="B26" s="363" t="s">
        <v>48</v>
      </c>
      <c r="C26" s="364">
        <v>14618</v>
      </c>
      <c r="D26" s="365">
        <v>1939</v>
      </c>
      <c r="E26" s="366">
        <v>0.13264468463538104</v>
      </c>
      <c r="F26" s="367">
        <v>2.0261656460950073E-2</v>
      </c>
      <c r="G26" s="393">
        <v>0.53563535911602211</v>
      </c>
      <c r="H26" s="369">
        <v>0.73894817073170727</v>
      </c>
    </row>
    <row r="27" spans="2:8" s="290" customFormat="1" ht="12.9" customHeight="1" x14ac:dyDescent="0.25">
      <c r="B27" s="370" t="s">
        <v>49</v>
      </c>
      <c r="C27" s="371">
        <v>19047</v>
      </c>
      <c r="D27" s="372">
        <v>2624</v>
      </c>
      <c r="E27" s="373">
        <v>0.13776447734551373</v>
      </c>
      <c r="F27" s="374">
        <v>2.7419590796045893E-2</v>
      </c>
      <c r="G27" s="374">
        <v>0.54147750722245147</v>
      </c>
      <c r="H27" s="375">
        <v>1</v>
      </c>
    </row>
    <row r="28" spans="2:8" s="290" customFormat="1" ht="6" customHeight="1" x14ac:dyDescent="0.25">
      <c r="B28" s="299"/>
      <c r="C28" s="376"/>
      <c r="D28" s="377"/>
      <c r="E28" s="377"/>
      <c r="F28" s="377"/>
      <c r="G28" s="377"/>
      <c r="H28" s="397"/>
    </row>
    <row r="29" spans="2:8" s="290" customFormat="1" ht="12.9" customHeight="1" x14ac:dyDescent="0.25">
      <c r="B29" s="381" t="s">
        <v>50</v>
      </c>
      <c r="C29" s="382">
        <v>22007</v>
      </c>
      <c r="D29" s="383">
        <v>2211</v>
      </c>
      <c r="E29" s="384">
        <v>0.10046803289862316</v>
      </c>
      <c r="F29" s="385">
        <v>2.3103931116637756E-2</v>
      </c>
      <c r="G29" s="385">
        <v>0.56417453431997955</v>
      </c>
      <c r="H29" s="386"/>
    </row>
    <row r="30" spans="2:8" s="290" customFormat="1" ht="6" customHeight="1" x14ac:dyDescent="0.25">
      <c r="B30" s="299"/>
      <c r="C30" s="376"/>
      <c r="D30" s="377"/>
      <c r="E30" s="377"/>
      <c r="F30" s="377"/>
      <c r="G30" s="377"/>
      <c r="H30" s="397"/>
    </row>
    <row r="31" spans="2:8" s="290" customFormat="1" ht="12.9" customHeight="1" x14ac:dyDescent="0.25">
      <c r="B31" s="381" t="s">
        <v>51</v>
      </c>
      <c r="C31" s="382">
        <v>12203</v>
      </c>
      <c r="D31" s="383">
        <v>2104</v>
      </c>
      <c r="E31" s="384">
        <v>0.17241661886421372</v>
      </c>
      <c r="F31" s="385">
        <v>2.1985830424878262E-2</v>
      </c>
      <c r="G31" s="385">
        <v>0.55823825948527461</v>
      </c>
      <c r="H31" s="386"/>
    </row>
    <row r="32" spans="2:8" s="290" customFormat="1" ht="6" customHeight="1" x14ac:dyDescent="0.25">
      <c r="B32" s="299"/>
      <c r="C32" s="376"/>
      <c r="D32" s="377"/>
      <c r="E32" s="377"/>
      <c r="F32" s="377"/>
      <c r="G32" s="377"/>
      <c r="H32" s="397"/>
    </row>
    <row r="33" spans="2:8" s="290" customFormat="1" ht="12.9" customHeight="1" x14ac:dyDescent="0.25">
      <c r="B33" s="357" t="s">
        <v>52</v>
      </c>
      <c r="C33" s="358">
        <v>32465</v>
      </c>
      <c r="D33" s="359">
        <v>2323</v>
      </c>
      <c r="E33" s="378">
        <v>7.1553981210534426E-2</v>
      </c>
      <c r="F33" s="379">
        <v>2.4274279504273862E-2</v>
      </c>
      <c r="G33" s="379">
        <v>0.55734165067178498</v>
      </c>
      <c r="H33" s="380">
        <v>0.54852420306965766</v>
      </c>
    </row>
    <row r="34" spans="2:8" s="290" customFormat="1" ht="12.9" customHeight="1" x14ac:dyDescent="0.25">
      <c r="B34" s="387" t="s">
        <v>53</v>
      </c>
      <c r="C34" s="364">
        <v>30061</v>
      </c>
      <c r="D34" s="365">
        <v>1912</v>
      </c>
      <c r="E34" s="366">
        <v>6.3604005189448129E-2</v>
      </c>
      <c r="F34" s="367">
        <v>1.9979518903216368E-2</v>
      </c>
      <c r="G34" s="393">
        <v>0.53707865168539326</v>
      </c>
      <c r="H34" s="369">
        <v>0.4514757969303424</v>
      </c>
    </row>
    <row r="35" spans="2:8" s="290" customFormat="1" ht="12.9" customHeight="1" x14ac:dyDescent="0.25">
      <c r="B35" s="370" t="s">
        <v>54</v>
      </c>
      <c r="C35" s="371">
        <v>62526</v>
      </c>
      <c r="D35" s="372">
        <v>4235</v>
      </c>
      <c r="E35" s="373">
        <v>6.7731823561398452E-2</v>
      </c>
      <c r="F35" s="374">
        <v>4.4253798407490233E-2</v>
      </c>
      <c r="G35" s="374">
        <v>0.54800724637681164</v>
      </c>
      <c r="H35" s="375">
        <v>1</v>
      </c>
    </row>
    <row r="36" spans="2:8" s="290" customFormat="1" ht="6" customHeight="1" x14ac:dyDescent="0.25">
      <c r="B36" s="299"/>
      <c r="C36" s="376"/>
      <c r="D36" s="377"/>
      <c r="E36" s="377"/>
      <c r="F36" s="388"/>
      <c r="G36" s="388"/>
      <c r="H36" s="397"/>
    </row>
    <row r="37" spans="2:8" s="290" customFormat="1" ht="12.9" customHeight="1" x14ac:dyDescent="0.25">
      <c r="B37" s="381" t="s">
        <v>55</v>
      </c>
      <c r="C37" s="382">
        <v>11977</v>
      </c>
      <c r="D37" s="383">
        <v>1216</v>
      </c>
      <c r="E37" s="384">
        <v>0.10152792852968189</v>
      </c>
      <c r="F37" s="385">
        <v>1.2706639637191999E-2</v>
      </c>
      <c r="G37" s="385">
        <v>0.55908045977011489</v>
      </c>
      <c r="H37" s="386"/>
    </row>
    <row r="38" spans="2:8" s="290" customFormat="1" ht="6" customHeight="1" x14ac:dyDescent="0.25">
      <c r="B38" s="299"/>
      <c r="C38" s="376"/>
      <c r="D38" s="377"/>
      <c r="E38" s="377"/>
      <c r="F38" s="377"/>
      <c r="G38" s="377"/>
      <c r="H38" s="397"/>
    </row>
    <row r="39" spans="2:8" s="290" customFormat="1" ht="12.9" customHeight="1" x14ac:dyDescent="0.25">
      <c r="B39" s="357" t="s">
        <v>56</v>
      </c>
      <c r="C39" s="358">
        <v>7283</v>
      </c>
      <c r="D39" s="359">
        <v>918</v>
      </c>
      <c r="E39" s="378">
        <v>0.1260469586708774</v>
      </c>
      <c r="F39" s="379">
        <v>9.5926769629459344E-3</v>
      </c>
      <c r="G39" s="379">
        <v>0.51952461799660443</v>
      </c>
      <c r="H39" s="380">
        <v>0.19297876813117512</v>
      </c>
    </row>
    <row r="40" spans="2:8" s="290" customFormat="1" ht="12.9" customHeight="1" x14ac:dyDescent="0.25">
      <c r="B40" s="363" t="s">
        <v>57</v>
      </c>
      <c r="C40" s="364">
        <v>10171</v>
      </c>
      <c r="D40" s="365">
        <v>1196</v>
      </c>
      <c r="E40" s="366">
        <v>0.11758922426506735</v>
      </c>
      <c r="F40" s="367">
        <v>1.2497648853685553E-2</v>
      </c>
      <c r="G40" s="367">
        <v>0.4834276475343573</v>
      </c>
      <c r="H40" s="368">
        <v>0.25141896153037629</v>
      </c>
    </row>
    <row r="41" spans="2:8" s="290" customFormat="1" ht="12.9" customHeight="1" x14ac:dyDescent="0.25">
      <c r="B41" s="363" t="s">
        <v>58</v>
      </c>
      <c r="C41" s="364">
        <v>3508</v>
      </c>
      <c r="D41" s="365">
        <v>410</v>
      </c>
      <c r="E41" s="366">
        <v>0.11687571265678449</v>
      </c>
      <c r="F41" s="367">
        <v>4.2843110618821711E-3</v>
      </c>
      <c r="G41" s="367">
        <v>0.52162849872773542</v>
      </c>
      <c r="H41" s="368">
        <v>8.6188774437670798E-2</v>
      </c>
    </row>
    <row r="42" spans="2:8" s="290" customFormat="1" ht="12.9" customHeight="1" x14ac:dyDescent="0.25">
      <c r="B42" s="363" t="s">
        <v>59</v>
      </c>
      <c r="C42" s="364">
        <v>4995</v>
      </c>
      <c r="D42" s="365">
        <v>532</v>
      </c>
      <c r="E42" s="366">
        <v>0.1065065065065065</v>
      </c>
      <c r="F42" s="367">
        <v>5.5591548412714997E-3</v>
      </c>
      <c r="G42" s="367">
        <v>0.56716417910447758</v>
      </c>
      <c r="H42" s="368">
        <v>0.11183519024595333</v>
      </c>
    </row>
    <row r="43" spans="2:8" s="290" customFormat="1" ht="12.9" customHeight="1" x14ac:dyDescent="0.25">
      <c r="B43" s="363" t="s">
        <v>60</v>
      </c>
      <c r="C43" s="364">
        <v>15600</v>
      </c>
      <c r="D43" s="365">
        <v>1701</v>
      </c>
      <c r="E43" s="366">
        <v>0.10903846153846154</v>
      </c>
      <c r="F43" s="367">
        <v>1.7774666137223349E-2</v>
      </c>
      <c r="G43" s="393">
        <v>0.51327700663850329</v>
      </c>
      <c r="H43" s="369">
        <v>0.35757830565482446</v>
      </c>
    </row>
    <row r="44" spans="2:8" s="290" customFormat="1" ht="12.9" customHeight="1" x14ac:dyDescent="0.25">
      <c r="B44" s="370" t="s">
        <v>61</v>
      </c>
      <c r="C44" s="371">
        <v>41557</v>
      </c>
      <c r="D44" s="372">
        <v>4757</v>
      </c>
      <c r="E44" s="373">
        <v>0.11446928315325938</v>
      </c>
      <c r="F44" s="374">
        <v>4.9708457857008503E-2</v>
      </c>
      <c r="G44" s="374">
        <v>0.51266300247871532</v>
      </c>
      <c r="H44" s="375">
        <v>1</v>
      </c>
    </row>
    <row r="45" spans="2:8" s="290" customFormat="1" ht="6" customHeight="1" x14ac:dyDescent="0.25">
      <c r="B45" s="299"/>
      <c r="C45" s="376"/>
      <c r="D45" s="377"/>
      <c r="E45" s="377"/>
      <c r="F45" s="377"/>
      <c r="G45" s="377"/>
      <c r="H45" s="397"/>
    </row>
    <row r="46" spans="2:8" s="290" customFormat="1" ht="12.9" customHeight="1" x14ac:dyDescent="0.25">
      <c r="B46" s="357" t="s">
        <v>62</v>
      </c>
      <c r="C46" s="358">
        <v>3348</v>
      </c>
      <c r="D46" s="359">
        <v>320</v>
      </c>
      <c r="E46" s="378">
        <v>9.55794504181601E-2</v>
      </c>
      <c r="F46" s="379">
        <v>3.343852536103158E-3</v>
      </c>
      <c r="G46" s="379">
        <v>0.5460750853242321</v>
      </c>
      <c r="H46" s="380">
        <v>7.1813285457809697E-2</v>
      </c>
    </row>
    <row r="47" spans="2:8" s="290" customFormat="1" ht="12.9" customHeight="1" x14ac:dyDescent="0.25">
      <c r="B47" s="363" t="s">
        <v>63</v>
      </c>
      <c r="C47" s="364">
        <v>5519</v>
      </c>
      <c r="D47" s="365">
        <v>588</v>
      </c>
      <c r="E47" s="366">
        <v>0.10654104004348613</v>
      </c>
      <c r="F47" s="367">
        <v>6.1443290350895524E-3</v>
      </c>
      <c r="G47" s="367">
        <v>0.57931034482758625</v>
      </c>
      <c r="H47" s="368">
        <v>0.13195691202872531</v>
      </c>
    </row>
    <row r="48" spans="2:8" s="290" customFormat="1" ht="12.9" customHeight="1" x14ac:dyDescent="0.25">
      <c r="B48" s="363" t="s">
        <v>64</v>
      </c>
      <c r="C48" s="364">
        <v>8885</v>
      </c>
      <c r="D48" s="365">
        <v>821</v>
      </c>
      <c r="E48" s="366">
        <v>9.2402926280247613E-2</v>
      </c>
      <c r="F48" s="367">
        <v>8.5790716629396638E-3</v>
      </c>
      <c r="G48" s="367">
        <v>0.54806408544726304</v>
      </c>
      <c r="H48" s="368">
        <v>0.18424596050269298</v>
      </c>
    </row>
    <row r="49" spans="2:8" s="290" customFormat="1" ht="12.9" customHeight="1" x14ac:dyDescent="0.25">
      <c r="B49" s="363" t="s">
        <v>65</v>
      </c>
      <c r="C49" s="364">
        <v>2608</v>
      </c>
      <c r="D49" s="365">
        <v>274</v>
      </c>
      <c r="E49" s="366">
        <v>0.10506134969325154</v>
      </c>
      <c r="F49" s="367">
        <v>2.8631737340383289E-3</v>
      </c>
      <c r="G49" s="367">
        <v>0.49908925318761382</v>
      </c>
      <c r="H49" s="368">
        <v>6.1490125673249553E-2</v>
      </c>
    </row>
    <row r="50" spans="2:8" s="290" customFormat="1" ht="12.9" customHeight="1" x14ac:dyDescent="0.25">
      <c r="B50" s="363" t="s">
        <v>66</v>
      </c>
      <c r="C50" s="364">
        <v>6695</v>
      </c>
      <c r="D50" s="365">
        <v>766</v>
      </c>
      <c r="E50" s="366">
        <v>0.11441374159820762</v>
      </c>
      <c r="F50" s="367">
        <v>8.0043470082969345E-3</v>
      </c>
      <c r="G50" s="367">
        <v>0.50065359477124183</v>
      </c>
      <c r="H50" s="368">
        <v>0.17190305206463197</v>
      </c>
    </row>
    <row r="51" spans="2:8" s="290" customFormat="1" ht="12.9" customHeight="1" x14ac:dyDescent="0.25">
      <c r="B51" s="363" t="s">
        <v>67</v>
      </c>
      <c r="C51" s="364">
        <v>2020</v>
      </c>
      <c r="D51" s="365">
        <v>206</v>
      </c>
      <c r="E51" s="366">
        <v>0.10198019801980197</v>
      </c>
      <c r="F51" s="367">
        <v>2.152605070116408E-3</v>
      </c>
      <c r="G51" s="367">
        <v>0.54933333333333334</v>
      </c>
      <c r="H51" s="368">
        <v>4.6229802513464993E-2</v>
      </c>
    </row>
    <row r="52" spans="2:8" s="290" customFormat="1" ht="12.9" customHeight="1" x14ac:dyDescent="0.25">
      <c r="B52" s="363" t="s">
        <v>68</v>
      </c>
      <c r="C52" s="364">
        <v>1227</v>
      </c>
      <c r="D52" s="365">
        <v>161</v>
      </c>
      <c r="E52" s="366">
        <v>0.13121434392828035</v>
      </c>
      <c r="F52" s="367">
        <v>1.6823758072269013E-3</v>
      </c>
      <c r="G52" s="367">
        <v>0.6145038167938931</v>
      </c>
      <c r="H52" s="368">
        <v>3.6131059245960502E-2</v>
      </c>
    </row>
    <row r="53" spans="2:8" s="290" customFormat="1" ht="12.9" customHeight="1" x14ac:dyDescent="0.25">
      <c r="B53" s="363" t="s">
        <v>69</v>
      </c>
      <c r="C53" s="364">
        <v>8546</v>
      </c>
      <c r="D53" s="365">
        <v>990</v>
      </c>
      <c r="E53" s="366">
        <v>0.11584366955300726</v>
      </c>
      <c r="F53" s="367">
        <v>1.0345043783569145E-2</v>
      </c>
      <c r="G53" s="367">
        <v>0.52912880812399787</v>
      </c>
      <c r="H53" s="368">
        <v>0.22217235188509873</v>
      </c>
    </row>
    <row r="54" spans="2:8" s="290" customFormat="1" ht="12.9" customHeight="1" x14ac:dyDescent="0.25">
      <c r="B54" s="363" t="s">
        <v>70</v>
      </c>
      <c r="C54" s="364">
        <v>3490</v>
      </c>
      <c r="D54" s="365">
        <v>330</v>
      </c>
      <c r="E54" s="366">
        <v>9.4555873925501438E-2</v>
      </c>
      <c r="F54" s="367">
        <v>3.4483479278563816E-3</v>
      </c>
      <c r="G54" s="393">
        <v>0.52050473186119872</v>
      </c>
      <c r="H54" s="369">
        <v>7.4057450628366245E-2</v>
      </c>
    </row>
    <row r="55" spans="2:8" s="290" customFormat="1" ht="12.9" customHeight="1" x14ac:dyDescent="0.25">
      <c r="B55" s="370" t="s">
        <v>71</v>
      </c>
      <c r="C55" s="371">
        <v>42338</v>
      </c>
      <c r="D55" s="372">
        <v>4456</v>
      </c>
      <c r="E55" s="373">
        <v>0.10524824035145731</v>
      </c>
      <c r="F55" s="374">
        <v>4.6563146565236475E-2</v>
      </c>
      <c r="G55" s="374">
        <v>0.53557692307692306</v>
      </c>
      <c r="H55" s="375">
        <v>1</v>
      </c>
    </row>
    <row r="56" spans="2:8" s="290" customFormat="1" ht="6" customHeight="1" x14ac:dyDescent="0.25">
      <c r="B56" s="299"/>
      <c r="C56" s="376"/>
      <c r="D56" s="377"/>
      <c r="E56" s="377"/>
      <c r="F56" s="377"/>
      <c r="G56" s="377"/>
      <c r="H56" s="397"/>
    </row>
    <row r="57" spans="2:8" s="290" customFormat="1" ht="12.9" customHeight="1" x14ac:dyDescent="0.25">
      <c r="B57" s="357" t="s">
        <v>72</v>
      </c>
      <c r="C57" s="358">
        <v>101860</v>
      </c>
      <c r="D57" s="359">
        <v>8225</v>
      </c>
      <c r="E57" s="378">
        <v>8.0748085607696835E-2</v>
      </c>
      <c r="F57" s="379">
        <v>8.5947459717026484E-2</v>
      </c>
      <c r="G57" s="379">
        <v>0.55323871662070356</v>
      </c>
      <c r="H57" s="380">
        <v>0.67734497241208924</v>
      </c>
    </row>
    <row r="58" spans="2:8" s="290" customFormat="1" ht="12.9" customHeight="1" x14ac:dyDescent="0.25">
      <c r="B58" s="363" t="s">
        <v>73</v>
      </c>
      <c r="C58" s="364">
        <v>12390</v>
      </c>
      <c r="D58" s="365">
        <v>1365</v>
      </c>
      <c r="E58" s="366">
        <v>0.11016949152542373</v>
      </c>
      <c r="F58" s="367">
        <v>1.4263620974315033E-2</v>
      </c>
      <c r="G58" s="367">
        <v>0.55691554467564264</v>
      </c>
      <c r="H58" s="368">
        <v>0.11241044223009142</v>
      </c>
    </row>
    <row r="59" spans="2:8" s="290" customFormat="1" ht="12.9" customHeight="1" x14ac:dyDescent="0.25">
      <c r="B59" s="363" t="s">
        <v>74</v>
      </c>
      <c r="C59" s="364">
        <v>6523</v>
      </c>
      <c r="D59" s="365">
        <v>778</v>
      </c>
      <c r="E59" s="366">
        <v>0.11927027441361336</v>
      </c>
      <c r="F59" s="367">
        <v>8.1297414784008027E-3</v>
      </c>
      <c r="G59" s="367">
        <v>0.53178400546821603</v>
      </c>
      <c r="H59" s="368">
        <v>6.4069834472535614E-2</v>
      </c>
    </row>
    <row r="60" spans="2:8" s="290" customFormat="1" ht="12.9" customHeight="1" x14ac:dyDescent="0.25">
      <c r="B60" s="363" t="s">
        <v>75</v>
      </c>
      <c r="C60" s="364">
        <v>15932</v>
      </c>
      <c r="D60" s="365">
        <v>1775</v>
      </c>
      <c r="E60" s="366">
        <v>0.11141099673612855</v>
      </c>
      <c r="F60" s="367">
        <v>1.8547932036197205E-2</v>
      </c>
      <c r="G60" s="393">
        <v>0.55364940736119772</v>
      </c>
      <c r="H60" s="369">
        <v>0.1461747508852837</v>
      </c>
    </row>
    <row r="61" spans="2:8" s="290" customFormat="1" ht="12.9" customHeight="1" x14ac:dyDescent="0.25">
      <c r="B61" s="370" t="s">
        <v>76</v>
      </c>
      <c r="C61" s="371">
        <v>136705</v>
      </c>
      <c r="D61" s="372">
        <v>12143</v>
      </c>
      <c r="E61" s="373">
        <v>8.8826304816941593E-2</v>
      </c>
      <c r="F61" s="374">
        <v>0.12688875420593951</v>
      </c>
      <c r="G61" s="374">
        <v>0.55228089325510532</v>
      </c>
      <c r="H61" s="375">
        <v>1</v>
      </c>
    </row>
    <row r="62" spans="2:8" s="290" customFormat="1" ht="6" customHeight="1" x14ac:dyDescent="0.25">
      <c r="B62" s="299"/>
      <c r="C62" s="376"/>
      <c r="D62" s="377"/>
      <c r="E62" s="377"/>
      <c r="F62" s="377"/>
      <c r="G62" s="377"/>
      <c r="H62" s="397"/>
    </row>
    <row r="63" spans="2:8" s="290" customFormat="1" ht="12.9" customHeight="1" x14ac:dyDescent="0.25">
      <c r="B63" s="357" t="s">
        <v>77</v>
      </c>
      <c r="C63" s="358">
        <v>46930</v>
      </c>
      <c r="D63" s="359">
        <v>3448</v>
      </c>
      <c r="E63" s="378">
        <v>7.3471127210739395E-2</v>
      </c>
      <c r="F63" s="379">
        <v>3.6030011076511527E-2</v>
      </c>
      <c r="G63" s="379">
        <v>0.52609093683246877</v>
      </c>
      <c r="H63" s="380">
        <v>0.37609075043630019</v>
      </c>
    </row>
    <row r="64" spans="2:8" s="290" customFormat="1" ht="12.9" customHeight="1" x14ac:dyDescent="0.25">
      <c r="B64" s="363" t="s">
        <v>78</v>
      </c>
      <c r="C64" s="364">
        <v>11983</v>
      </c>
      <c r="D64" s="365">
        <v>1190</v>
      </c>
      <c r="E64" s="366">
        <v>9.9307352082116329E-2</v>
      </c>
      <c r="F64" s="367">
        <v>1.2434951618633618E-2</v>
      </c>
      <c r="G64" s="367">
        <v>0.54337899543378998</v>
      </c>
      <c r="H64" s="368">
        <v>0.12979930191972078</v>
      </c>
    </row>
    <row r="65" spans="2:8" s="290" customFormat="1" ht="12.9" customHeight="1" x14ac:dyDescent="0.25">
      <c r="B65" s="363" t="s">
        <v>79</v>
      </c>
      <c r="C65" s="364">
        <v>53850</v>
      </c>
      <c r="D65" s="365">
        <v>4530</v>
      </c>
      <c r="E65" s="366">
        <v>8.4122562674094709E-2</v>
      </c>
      <c r="F65" s="367">
        <v>4.7336412464210331E-2</v>
      </c>
      <c r="G65" s="393">
        <v>0.52778748689269483</v>
      </c>
      <c r="H65" s="369">
        <v>0.49410994764397903</v>
      </c>
    </row>
    <row r="66" spans="2:8" s="290" customFormat="1" ht="12.9" customHeight="1" x14ac:dyDescent="0.25">
      <c r="B66" s="370" t="s">
        <v>80</v>
      </c>
      <c r="C66" s="371">
        <v>112763</v>
      </c>
      <c r="D66" s="372">
        <v>9168</v>
      </c>
      <c r="E66" s="373">
        <v>8.1303264368631556E-2</v>
      </c>
      <c r="F66" s="374">
        <v>9.5801375159355467E-2</v>
      </c>
      <c r="G66" s="374">
        <v>0.52911640791827785</v>
      </c>
      <c r="H66" s="375">
        <v>1</v>
      </c>
    </row>
    <row r="67" spans="2:8" s="290" customFormat="1" ht="6" customHeight="1" x14ac:dyDescent="0.25">
      <c r="B67" s="299"/>
      <c r="C67" s="376"/>
      <c r="D67" s="377"/>
      <c r="E67" s="377"/>
      <c r="F67" s="377"/>
      <c r="G67" s="377"/>
      <c r="H67" s="397"/>
    </row>
    <row r="68" spans="2:8" s="290" customFormat="1" ht="12.9" customHeight="1" x14ac:dyDescent="0.25">
      <c r="B68" s="357" t="s">
        <v>81</v>
      </c>
      <c r="C68" s="358">
        <v>14744</v>
      </c>
      <c r="D68" s="359">
        <v>1728</v>
      </c>
      <c r="E68" s="378">
        <v>0.11720021703743896</v>
      </c>
      <c r="F68" s="379">
        <v>1.8056803694957053E-2</v>
      </c>
      <c r="G68" s="379">
        <v>0.48416923507985432</v>
      </c>
      <c r="H68" s="380">
        <v>0.64071190211345941</v>
      </c>
    </row>
    <row r="69" spans="2:8" s="290" customFormat="1" ht="12.9" customHeight="1" x14ac:dyDescent="0.25">
      <c r="B69" s="363" t="s">
        <v>82</v>
      </c>
      <c r="C69" s="364">
        <v>9058</v>
      </c>
      <c r="D69" s="365">
        <v>969</v>
      </c>
      <c r="E69" s="366">
        <v>0.10697725767277545</v>
      </c>
      <c r="F69" s="367">
        <v>1.0125603460887376E-2</v>
      </c>
      <c r="G69" s="393">
        <v>0.50025813113061435</v>
      </c>
      <c r="H69" s="369">
        <v>0.35928809788654059</v>
      </c>
    </row>
    <row r="70" spans="2:8" s="290" customFormat="1" ht="12.9" customHeight="1" x14ac:dyDescent="0.25">
      <c r="B70" s="370" t="s">
        <v>83</v>
      </c>
      <c r="C70" s="371">
        <v>23802</v>
      </c>
      <c r="D70" s="372">
        <v>2697</v>
      </c>
      <c r="E70" s="373">
        <v>0.11330980589866398</v>
      </c>
      <c r="F70" s="374">
        <v>2.8182407155844427E-2</v>
      </c>
      <c r="G70" s="374">
        <v>0.4898292771521976</v>
      </c>
      <c r="H70" s="375">
        <v>1</v>
      </c>
    </row>
    <row r="71" spans="2:8" s="290" customFormat="1" ht="6" customHeight="1" x14ac:dyDescent="0.25">
      <c r="B71" s="299"/>
      <c r="C71" s="376"/>
      <c r="D71" s="377"/>
      <c r="E71" s="377"/>
      <c r="F71" s="377"/>
      <c r="G71" s="377"/>
      <c r="H71" s="397"/>
    </row>
    <row r="72" spans="2:8" s="290" customFormat="1" ht="12.9" customHeight="1" x14ac:dyDescent="0.25">
      <c r="B72" s="357" t="s">
        <v>84</v>
      </c>
      <c r="C72" s="358">
        <v>19133</v>
      </c>
      <c r="D72" s="359">
        <v>1047</v>
      </c>
      <c r="E72" s="378">
        <v>5.472220770396697E-2</v>
      </c>
      <c r="F72" s="379">
        <v>1.094066751656252E-2</v>
      </c>
      <c r="G72" s="379">
        <v>0.52692501258178159</v>
      </c>
      <c r="H72" s="380">
        <v>0.37675422813961856</v>
      </c>
    </row>
    <row r="73" spans="2:8" s="290" customFormat="1" ht="12.9" customHeight="1" x14ac:dyDescent="0.25">
      <c r="B73" s="363" t="s">
        <v>85</v>
      </c>
      <c r="C73" s="364">
        <v>4987</v>
      </c>
      <c r="D73" s="365">
        <v>327</v>
      </c>
      <c r="E73" s="366">
        <v>6.5570483256466819E-2</v>
      </c>
      <c r="F73" s="367">
        <v>3.4169993103304146E-3</v>
      </c>
      <c r="G73" s="367">
        <v>0.53431372549019607</v>
      </c>
      <c r="H73" s="368">
        <v>0.11766822598056854</v>
      </c>
    </row>
    <row r="74" spans="2:8" s="290" customFormat="1" ht="12.9" customHeight="1" x14ac:dyDescent="0.25">
      <c r="B74" s="363" t="s">
        <v>86</v>
      </c>
      <c r="C74" s="364">
        <v>5876</v>
      </c>
      <c r="D74" s="365">
        <v>356</v>
      </c>
      <c r="E74" s="366">
        <v>6.0585432266848198E-2</v>
      </c>
      <c r="F74" s="367">
        <v>3.720035946414763E-3</v>
      </c>
      <c r="G74" s="367">
        <v>0.50929899856938488</v>
      </c>
      <c r="H74" s="368">
        <v>0.12810363440086361</v>
      </c>
    </row>
    <row r="75" spans="2:8" s="290" customFormat="1" ht="12.9" customHeight="1" x14ac:dyDescent="0.25">
      <c r="B75" s="363" t="s">
        <v>87</v>
      </c>
      <c r="C75" s="364">
        <v>18323</v>
      </c>
      <c r="D75" s="365">
        <v>1049</v>
      </c>
      <c r="E75" s="366">
        <v>5.7250450253779402E-2</v>
      </c>
      <c r="F75" s="367">
        <v>1.0961566594913165E-2</v>
      </c>
      <c r="G75" s="393">
        <v>0.54324184360435013</v>
      </c>
      <c r="H75" s="369">
        <v>0.37747391147894926</v>
      </c>
    </row>
    <row r="76" spans="2:8" s="290" customFormat="1" ht="12.9" customHeight="1" x14ac:dyDescent="0.25">
      <c r="B76" s="370" t="s">
        <v>88</v>
      </c>
      <c r="C76" s="371">
        <v>48319</v>
      </c>
      <c r="D76" s="372">
        <v>2779</v>
      </c>
      <c r="E76" s="373">
        <v>5.7513607483598586E-2</v>
      </c>
      <c r="F76" s="374">
        <v>2.9039269368220863E-2</v>
      </c>
      <c r="G76" s="374">
        <v>0.53145917001338683</v>
      </c>
      <c r="H76" s="375">
        <v>1</v>
      </c>
    </row>
    <row r="77" spans="2:8" s="290" customFormat="1" ht="6" customHeight="1" x14ac:dyDescent="0.25">
      <c r="B77" s="299"/>
      <c r="C77" s="376"/>
      <c r="D77" s="377"/>
      <c r="E77" s="377"/>
      <c r="F77" s="377"/>
      <c r="G77" s="377"/>
      <c r="H77" s="397"/>
    </row>
    <row r="78" spans="2:8" s="290" customFormat="1" ht="12.9" customHeight="1" x14ac:dyDescent="0.25">
      <c r="B78" s="381" t="s">
        <v>89</v>
      </c>
      <c r="C78" s="382">
        <v>113060</v>
      </c>
      <c r="D78" s="389">
        <v>10085</v>
      </c>
      <c r="E78" s="390">
        <v>8.9200424553334517E-2</v>
      </c>
      <c r="F78" s="385">
        <v>0.10538360258312608</v>
      </c>
      <c r="G78" s="385">
        <v>0.54316798621209672</v>
      </c>
      <c r="H78" s="386"/>
    </row>
    <row r="79" spans="2:8" s="290" customFormat="1" ht="6" customHeight="1" x14ac:dyDescent="0.25">
      <c r="B79" s="299"/>
      <c r="C79" s="376"/>
      <c r="D79" s="377"/>
      <c r="E79" s="377"/>
      <c r="F79" s="377"/>
      <c r="G79" s="377"/>
      <c r="H79" s="397"/>
    </row>
    <row r="80" spans="2:8" s="290" customFormat="1" ht="12.9" customHeight="1" x14ac:dyDescent="0.25">
      <c r="B80" s="381" t="s">
        <v>90</v>
      </c>
      <c r="C80" s="382">
        <v>28241</v>
      </c>
      <c r="D80" s="383">
        <v>3906</v>
      </c>
      <c r="E80" s="384">
        <v>0.13830954994511527</v>
      </c>
      <c r="F80" s="385">
        <v>4.0815900018809172E-2</v>
      </c>
      <c r="G80" s="385">
        <v>0.51969132517296435</v>
      </c>
      <c r="H80" s="386"/>
    </row>
    <row r="81" spans="2:9" s="290" customFormat="1" ht="6" customHeight="1" x14ac:dyDescent="0.25">
      <c r="B81" s="299"/>
      <c r="C81" s="376"/>
      <c r="D81" s="377"/>
      <c r="E81" s="377"/>
      <c r="F81" s="377"/>
      <c r="G81" s="377"/>
      <c r="H81" s="397"/>
    </row>
    <row r="82" spans="2:9" s="290" customFormat="1" ht="12.9" customHeight="1" x14ac:dyDescent="0.25">
      <c r="B82" s="381" t="s">
        <v>91</v>
      </c>
      <c r="C82" s="382">
        <v>11469</v>
      </c>
      <c r="D82" s="383">
        <v>1507</v>
      </c>
      <c r="E82" s="384">
        <v>0.1313976807045078</v>
      </c>
      <c r="F82" s="385">
        <v>1.5747455537210808E-2</v>
      </c>
      <c r="G82" s="385">
        <v>0.53725490196078429</v>
      </c>
      <c r="H82" s="386"/>
    </row>
    <row r="83" spans="2:9" s="290" customFormat="1" ht="6" customHeight="1" x14ac:dyDescent="0.25">
      <c r="B83" s="299"/>
      <c r="C83" s="376"/>
      <c r="D83" s="377"/>
      <c r="E83" s="377"/>
      <c r="F83" s="377"/>
      <c r="G83" s="377"/>
      <c r="H83" s="397"/>
    </row>
    <row r="84" spans="2:9" s="290" customFormat="1" ht="12.9" customHeight="1" x14ac:dyDescent="0.25">
      <c r="B84" s="357" t="s">
        <v>92</v>
      </c>
      <c r="C84" s="358">
        <v>7369</v>
      </c>
      <c r="D84" s="359">
        <v>794</v>
      </c>
      <c r="E84" s="378">
        <v>0.10774867688967295</v>
      </c>
      <c r="F84" s="379">
        <v>8.2969341052059609E-3</v>
      </c>
      <c r="G84" s="379">
        <v>0.54013605442176871</v>
      </c>
      <c r="H84" s="380">
        <v>0.15474566361333073</v>
      </c>
    </row>
    <row r="85" spans="2:9" s="290" customFormat="1" ht="12.9" customHeight="1" x14ac:dyDescent="0.25">
      <c r="B85" s="363" t="s">
        <v>93</v>
      </c>
      <c r="C85" s="364">
        <v>25811</v>
      </c>
      <c r="D85" s="365">
        <v>2929</v>
      </c>
      <c r="E85" s="366">
        <v>0.11347874937042346</v>
      </c>
      <c r="F85" s="367">
        <v>3.0606700244519218E-2</v>
      </c>
      <c r="G85" s="367">
        <v>0.5379247015610652</v>
      </c>
      <c r="H85" s="368">
        <v>0.57084389007990644</v>
      </c>
      <c r="I85" s="302"/>
    </row>
    <row r="86" spans="2:9" s="290" customFormat="1" ht="12.9" customHeight="1" x14ac:dyDescent="0.25">
      <c r="B86" s="363" t="s">
        <v>94</v>
      </c>
      <c r="C86" s="364">
        <v>12108</v>
      </c>
      <c r="D86" s="365">
        <v>1408</v>
      </c>
      <c r="E86" s="366">
        <v>0.11628675256029072</v>
      </c>
      <c r="F86" s="367">
        <v>1.4712951158853894E-2</v>
      </c>
      <c r="G86" s="393">
        <v>0.5427910562837317</v>
      </c>
      <c r="H86" s="369">
        <v>0.27441044630676281</v>
      </c>
    </row>
    <row r="87" spans="2:9" s="290" customFormat="1" ht="12.9" customHeight="1" x14ac:dyDescent="0.25">
      <c r="B87" s="370" t="s">
        <v>95</v>
      </c>
      <c r="C87" s="371">
        <v>45288</v>
      </c>
      <c r="D87" s="372">
        <v>5131</v>
      </c>
      <c r="E87" s="373">
        <v>0.11329712065006182</v>
      </c>
      <c r="F87" s="374">
        <v>5.3616585508579069E-2</v>
      </c>
      <c r="G87" s="374">
        <v>0.53959406877694815</v>
      </c>
      <c r="H87" s="375">
        <v>1</v>
      </c>
    </row>
    <row r="88" spans="2:9" s="290" customFormat="1" ht="6" customHeight="1" x14ac:dyDescent="0.25">
      <c r="B88" s="299"/>
      <c r="C88" s="376"/>
      <c r="D88" s="377"/>
      <c r="E88" s="377"/>
      <c r="F88" s="377"/>
      <c r="G88" s="377"/>
      <c r="H88" s="398"/>
    </row>
    <row r="89" spans="2:9" s="290" customFormat="1" ht="12.9" customHeight="1" x14ac:dyDescent="0.25">
      <c r="B89" s="381" t="s">
        <v>96</v>
      </c>
      <c r="C89" s="382">
        <v>5004</v>
      </c>
      <c r="D89" s="383">
        <v>504</v>
      </c>
      <c r="E89" s="384">
        <v>0.10071942446043165</v>
      </c>
      <c r="F89" s="385">
        <v>5.2665677443624733E-3</v>
      </c>
      <c r="G89" s="385">
        <v>0.55142231947483589</v>
      </c>
      <c r="H89" s="391"/>
    </row>
    <row r="90" spans="2:9" s="290" customFormat="1" ht="6" customHeight="1" x14ac:dyDescent="0.25">
      <c r="B90" s="299"/>
      <c r="C90" s="376"/>
      <c r="D90" s="377"/>
      <c r="E90" s="377"/>
      <c r="F90" s="377"/>
      <c r="G90" s="377"/>
      <c r="H90" s="398"/>
    </row>
    <row r="91" spans="2:9" s="290" customFormat="1" ht="12.9" customHeight="1" x14ac:dyDescent="0.25">
      <c r="B91" s="381" t="s">
        <v>97</v>
      </c>
      <c r="C91" s="382">
        <v>3263</v>
      </c>
      <c r="D91" s="383">
        <v>471</v>
      </c>
      <c r="E91" s="384">
        <v>0.14434569414649095</v>
      </c>
      <c r="F91" s="385">
        <v>4.9217329515768354E-3</v>
      </c>
      <c r="G91" s="385">
        <v>0.47289156626506024</v>
      </c>
      <c r="H91" s="391"/>
    </row>
    <row r="92" spans="2:9" s="290" customFormat="1" ht="6" customHeight="1" x14ac:dyDescent="0.25">
      <c r="B92" s="299"/>
      <c r="C92" s="376"/>
      <c r="D92" s="377"/>
      <c r="E92" s="377"/>
      <c r="F92" s="377"/>
      <c r="G92" s="377"/>
      <c r="H92" s="398"/>
    </row>
    <row r="93" spans="2:9" s="290" customFormat="1" ht="12.9" customHeight="1" x14ac:dyDescent="0.25">
      <c r="B93" s="381" t="s">
        <v>98</v>
      </c>
      <c r="C93" s="382">
        <v>2661</v>
      </c>
      <c r="D93" s="383">
        <v>358</v>
      </c>
      <c r="E93" s="384">
        <v>0.13453588876362269</v>
      </c>
      <c r="F93" s="385">
        <v>3.740935024765408E-3</v>
      </c>
      <c r="G93" s="385">
        <v>0.45145018915510721</v>
      </c>
      <c r="H93" s="391"/>
    </row>
    <row r="94" spans="2:9" s="290" customFormat="1" ht="6" customHeight="1" x14ac:dyDescent="0.25">
      <c r="B94" s="299"/>
      <c r="C94" s="376"/>
      <c r="D94" s="377"/>
      <c r="E94" s="377"/>
      <c r="F94" s="377"/>
      <c r="G94" s="377"/>
      <c r="H94" s="398"/>
    </row>
    <row r="95" spans="2:9" s="290" customFormat="1" ht="15" customHeight="1" x14ac:dyDescent="0.25">
      <c r="B95" s="381" t="s">
        <v>99</v>
      </c>
      <c r="C95" s="382">
        <v>969779</v>
      </c>
      <c r="D95" s="383">
        <v>95698</v>
      </c>
      <c r="E95" s="384">
        <v>9.8680214770581753E-2</v>
      </c>
      <c r="F95" s="385">
        <v>1</v>
      </c>
      <c r="G95" s="385">
        <v>0.52903389867987527</v>
      </c>
      <c r="H95" s="391"/>
    </row>
    <row r="96" spans="2:9" x14ac:dyDescent="0.3">
      <c r="B96" s="304" t="s">
        <v>16</v>
      </c>
    </row>
    <row r="97" spans="2:2" x14ac:dyDescent="0.3">
      <c r="B97" s="305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view="pageBreakPreview" zoomScaleNormal="145" zoomScaleSheetLayoutView="100" workbookViewId="0">
      <selection activeCell="F7" sqref="F7"/>
    </sheetView>
  </sheetViews>
  <sheetFormatPr baseColWidth="10" defaultColWidth="11.44140625" defaultRowHeight="14.4" x14ac:dyDescent="0.35"/>
  <cols>
    <col min="1" max="1" width="5.33203125" style="4" customWidth="1"/>
    <col min="2" max="2" width="11.109375" style="4" customWidth="1"/>
    <col min="3" max="3" width="74.6640625" style="4" customWidth="1"/>
    <col min="4" max="4" width="10.6640625" style="4" customWidth="1"/>
    <col min="5" max="5" width="10.44140625" style="4" customWidth="1"/>
    <col min="6" max="6" width="9.44140625" style="4" customWidth="1"/>
    <col min="7" max="7" width="10.109375" style="4" customWidth="1"/>
    <col min="8" max="9" width="9.44140625" style="4" customWidth="1"/>
    <col min="10" max="10" width="8.109375" style="4" customWidth="1"/>
    <col min="11" max="11" width="9.6640625" style="4" customWidth="1"/>
    <col min="12" max="16384" width="11.44140625" style="4"/>
  </cols>
  <sheetData>
    <row r="1" spans="1:10" ht="13.2" customHeight="1" x14ac:dyDescent="0.35">
      <c r="B1" s="133"/>
    </row>
    <row r="2" spans="1:10" x14ac:dyDescent="0.35">
      <c r="B2" s="133"/>
    </row>
    <row r="3" spans="1:10" x14ac:dyDescent="0.35">
      <c r="B3" s="133"/>
    </row>
    <row r="4" spans="1:10" x14ac:dyDescent="0.35">
      <c r="A4" s="73"/>
      <c r="B4" s="134"/>
      <c r="C4" s="73"/>
      <c r="D4" s="73"/>
      <c r="E4" s="73"/>
      <c r="F4" s="73"/>
      <c r="G4" s="73"/>
      <c r="H4" s="73"/>
      <c r="I4" s="73"/>
      <c r="J4" s="73"/>
    </row>
    <row r="5" spans="1:10" ht="18" customHeight="1" x14ac:dyDescent="0.35">
      <c r="A5" s="73"/>
      <c r="B5"/>
      <c r="C5" s="431" t="str">
        <f>'Pag1'!$B$5</f>
        <v>enero 2026</v>
      </c>
      <c r="D5"/>
      <c r="E5"/>
      <c r="F5"/>
      <c r="I5"/>
      <c r="J5" s="73"/>
    </row>
    <row r="6" spans="1:10" ht="15" customHeight="1" x14ac:dyDescent="0.35">
      <c r="A6" s="73"/>
      <c r="B6"/>
      <c r="C6"/>
      <c r="D6"/>
      <c r="E6"/>
      <c r="G6"/>
      <c r="J6" s="73"/>
    </row>
    <row r="7" spans="1:10" ht="22.2" x14ac:dyDescent="0.35">
      <c r="A7" s="73"/>
      <c r="B7"/>
      <c r="C7" s="423" t="s">
        <v>133</v>
      </c>
      <c r="D7" s="430"/>
      <c r="E7" s="430"/>
      <c r="F7" s="430"/>
      <c r="G7" s="430"/>
      <c r="H7" s="430"/>
      <c r="I7"/>
      <c r="J7" s="73"/>
    </row>
    <row r="8" spans="1:10" x14ac:dyDescent="0.35">
      <c r="A8" s="73"/>
      <c r="B8"/>
      <c r="C8"/>
      <c r="D8"/>
      <c r="E8"/>
      <c r="F8"/>
      <c r="G8"/>
      <c r="H8"/>
      <c r="I8"/>
      <c r="J8" s="73"/>
    </row>
    <row r="9" spans="1:10" s="8" customFormat="1" ht="15" customHeight="1" x14ac:dyDescent="0.3">
      <c r="A9" s="76"/>
      <c r="B9"/>
      <c r="C9"/>
      <c r="D9"/>
      <c r="E9"/>
      <c r="F9"/>
      <c r="G9"/>
      <c r="H9"/>
      <c r="I9"/>
      <c r="J9" s="76"/>
    </row>
    <row r="10" spans="1:10" s="8" customFormat="1" ht="24" customHeight="1" x14ac:dyDescent="0.3">
      <c r="A10" s="76"/>
      <c r="B10" s="400" t="s">
        <v>131</v>
      </c>
      <c r="C10" s="432" t="s">
        <v>3</v>
      </c>
      <c r="D10" s="432"/>
      <c r="E10" s="432"/>
      <c r="F10" s="432"/>
      <c r="G10" s="432"/>
      <c r="H10" s="432"/>
      <c r="I10" s="432"/>
      <c r="J10" s="76"/>
    </row>
    <row r="11" spans="1:10" s="8" customFormat="1" ht="43.5" customHeight="1" x14ac:dyDescent="0.3">
      <c r="A11" s="76"/>
      <c r="B11" s="400" t="s">
        <v>132</v>
      </c>
      <c r="C11" s="433" t="s">
        <v>151</v>
      </c>
      <c r="D11" s="433"/>
      <c r="E11" s="433"/>
      <c r="F11" s="433"/>
      <c r="G11" s="433"/>
      <c r="H11" s="433"/>
      <c r="I11" s="433"/>
      <c r="J11" s="433"/>
    </row>
    <row r="12" spans="1:10" s="8" customFormat="1" ht="33.9" customHeight="1" x14ac:dyDescent="0.3">
      <c r="A12" s="76"/>
      <c r="B12" s="400" t="s">
        <v>134</v>
      </c>
      <c r="C12" s="432" t="s">
        <v>152</v>
      </c>
      <c r="D12" s="432"/>
      <c r="E12" s="432"/>
      <c r="F12" s="432"/>
      <c r="G12" s="432"/>
      <c r="H12" s="432"/>
      <c r="I12" s="432"/>
      <c r="J12" s="76"/>
    </row>
    <row r="13" spans="1:10" s="8" customFormat="1" ht="43.5" customHeight="1" x14ac:dyDescent="0.3">
      <c r="A13" s="76"/>
      <c r="B13" s="400" t="s">
        <v>135</v>
      </c>
      <c r="C13" s="433" t="s">
        <v>153</v>
      </c>
      <c r="D13" s="433"/>
      <c r="E13" s="433"/>
      <c r="F13" s="433"/>
      <c r="G13" s="433"/>
      <c r="H13" s="433"/>
      <c r="I13" s="433"/>
      <c r="J13" s="76"/>
    </row>
    <row r="14" spans="1:10" s="8" customFormat="1" ht="43.5" customHeight="1" x14ac:dyDescent="0.3">
      <c r="A14" s="76"/>
      <c r="B14" s="399" t="s">
        <v>136</v>
      </c>
      <c r="C14" s="433" t="s">
        <v>154</v>
      </c>
      <c r="D14" s="433"/>
      <c r="E14" s="433"/>
      <c r="F14" s="433"/>
      <c r="G14" s="433"/>
      <c r="H14" s="433"/>
      <c r="I14" s="433"/>
      <c r="J14" s="76"/>
    </row>
    <row r="15" spans="1:10" s="8" customFormat="1" ht="33.9" customHeight="1" x14ac:dyDescent="0.3">
      <c r="A15" s="76"/>
      <c r="B15" s="400" t="s">
        <v>137</v>
      </c>
      <c r="C15" s="432" t="s">
        <v>155</v>
      </c>
      <c r="D15" s="432"/>
      <c r="E15" s="432"/>
      <c r="F15" s="432"/>
      <c r="G15" s="432"/>
      <c r="H15" s="432"/>
      <c r="I15" s="432"/>
      <c r="J15" s="76"/>
    </row>
    <row r="16" spans="1:10" s="8" customFormat="1" ht="33.9" customHeight="1" x14ac:dyDescent="0.3">
      <c r="A16" s="76"/>
      <c r="B16" s="400" t="s">
        <v>138</v>
      </c>
      <c r="C16" s="432" t="s">
        <v>156</v>
      </c>
      <c r="D16" s="432"/>
      <c r="E16" s="432"/>
      <c r="F16" s="432"/>
      <c r="G16" s="432"/>
      <c r="H16" s="432"/>
      <c r="I16" s="432"/>
      <c r="J16" s="76"/>
    </row>
    <row r="17" spans="1:10" s="8" customFormat="1" ht="33.9" customHeight="1" x14ac:dyDescent="0.3">
      <c r="A17" s="76"/>
      <c r="B17" s="400" t="s">
        <v>139</v>
      </c>
      <c r="C17" s="432" t="s">
        <v>157</v>
      </c>
      <c r="D17" s="432"/>
      <c r="E17" s="432"/>
      <c r="F17" s="432"/>
      <c r="G17" s="432"/>
      <c r="H17" s="432"/>
      <c r="I17" s="432"/>
      <c r="J17" s="76"/>
    </row>
    <row r="18" spans="1:10" s="8" customFormat="1" ht="33.9" customHeight="1" x14ac:dyDescent="0.3">
      <c r="A18" s="76"/>
      <c r="B18" s="400" t="s">
        <v>140</v>
      </c>
      <c r="C18" s="432" t="s">
        <v>158</v>
      </c>
      <c r="D18" s="432"/>
      <c r="E18" s="432"/>
      <c r="F18" s="432"/>
      <c r="G18" s="432"/>
      <c r="H18" s="432"/>
      <c r="I18" s="432"/>
      <c r="J18" s="76"/>
    </row>
    <row r="19" spans="1:10" s="8" customFormat="1" ht="33.9" customHeight="1" x14ac:dyDescent="0.3">
      <c r="A19" s="76"/>
      <c r="B19" s="400" t="s">
        <v>141</v>
      </c>
      <c r="C19" s="432" t="s">
        <v>159</v>
      </c>
      <c r="D19" s="432"/>
      <c r="E19" s="432"/>
      <c r="F19" s="432"/>
      <c r="G19" s="432"/>
      <c r="H19" s="432"/>
      <c r="I19" s="432"/>
      <c r="J19" s="76"/>
    </row>
    <row r="20" spans="1:10" s="8" customFormat="1" ht="33.9" customHeight="1" x14ac:dyDescent="0.3">
      <c r="A20" s="76"/>
      <c r="B20" s="399" t="s">
        <v>142</v>
      </c>
      <c r="C20" s="432" t="s">
        <v>160</v>
      </c>
      <c r="D20" s="432"/>
      <c r="E20" s="432"/>
      <c r="F20" s="432"/>
      <c r="G20" s="432"/>
      <c r="H20" s="432"/>
      <c r="I20" s="432"/>
      <c r="J20" s="76"/>
    </row>
    <row r="21" spans="1:10" s="8" customFormat="1" ht="33.9" customHeight="1" x14ac:dyDescent="0.3">
      <c r="A21" s="76"/>
      <c r="B21" s="399" t="s">
        <v>143</v>
      </c>
      <c r="C21" s="435" t="s">
        <v>161</v>
      </c>
      <c r="D21" s="432"/>
      <c r="E21" s="432"/>
      <c r="F21" s="432"/>
      <c r="G21" s="432"/>
      <c r="H21" s="432"/>
      <c r="I21" s="432"/>
      <c r="J21" s="76"/>
    </row>
    <row r="22" spans="1:10" s="8" customFormat="1" ht="33.9" customHeight="1" x14ac:dyDescent="0.3">
      <c r="A22" s="76"/>
      <c r="B22" s="399" t="s">
        <v>144</v>
      </c>
      <c r="C22" s="432" t="s">
        <v>162</v>
      </c>
      <c r="D22" s="432"/>
      <c r="E22" s="432"/>
      <c r="F22" s="432"/>
      <c r="G22" s="432"/>
      <c r="H22" s="432"/>
      <c r="I22" s="432"/>
      <c r="J22" s="76"/>
    </row>
    <row r="23" spans="1:10" s="8" customFormat="1" ht="43.5" customHeight="1" x14ac:dyDescent="0.3">
      <c r="A23" s="76"/>
      <c r="B23" s="399" t="s">
        <v>145</v>
      </c>
      <c r="C23" s="433" t="s">
        <v>163</v>
      </c>
      <c r="D23" s="433"/>
      <c r="E23" s="433"/>
      <c r="F23" s="433"/>
      <c r="G23" s="433"/>
      <c r="H23" s="433"/>
      <c r="I23" s="433"/>
      <c r="J23" s="76"/>
    </row>
    <row r="24" spans="1:10" s="8" customFormat="1" ht="43.5" customHeight="1" x14ac:dyDescent="0.3">
      <c r="A24" s="76"/>
      <c r="B24" s="399" t="s">
        <v>146</v>
      </c>
      <c r="C24" s="433" t="s">
        <v>164</v>
      </c>
      <c r="D24" s="433"/>
      <c r="E24" s="433"/>
      <c r="F24" s="433"/>
      <c r="G24" s="433"/>
      <c r="H24" s="433"/>
      <c r="I24" s="433"/>
      <c r="J24" s="76"/>
    </row>
    <row r="25" spans="1:10" s="8" customFormat="1" ht="43.5" customHeight="1" x14ac:dyDescent="0.3">
      <c r="A25" s="76"/>
      <c r="B25" s="399" t="s">
        <v>147</v>
      </c>
      <c r="C25" s="433" t="s">
        <v>165</v>
      </c>
      <c r="D25" s="433"/>
      <c r="E25" s="433"/>
      <c r="F25" s="433"/>
      <c r="G25" s="433"/>
      <c r="H25" s="433"/>
      <c r="I25" s="433"/>
      <c r="J25" s="76"/>
    </row>
    <row r="26" spans="1:10" s="8" customFormat="1" ht="13.8" x14ac:dyDescent="0.3">
      <c r="A26" s="76"/>
      <c r="B26"/>
      <c r="C26"/>
      <c r="D26"/>
      <c r="E26"/>
      <c r="F26"/>
      <c r="G26"/>
      <c r="H26"/>
      <c r="I26"/>
      <c r="J26" s="76"/>
    </row>
    <row r="27" spans="1:10" s="8" customFormat="1" ht="13.8" x14ac:dyDescent="0.3">
      <c r="A27" s="76"/>
      <c r="B27"/>
      <c r="C27"/>
      <c r="D27"/>
      <c r="E27"/>
      <c r="F27"/>
      <c r="G27"/>
      <c r="H27"/>
      <c r="I27"/>
      <c r="J27" s="76"/>
    </row>
    <row r="28" spans="1:10" s="8" customFormat="1" ht="13.8" x14ac:dyDescent="0.3">
      <c r="A28" s="76"/>
      <c r="B28"/>
      <c r="C28"/>
      <c r="D28"/>
      <c r="E28"/>
      <c r="F28"/>
      <c r="G28"/>
      <c r="H28"/>
      <c r="I28"/>
      <c r="J28" s="76"/>
    </row>
    <row r="29" spans="1:10" s="8" customFormat="1" ht="13.8" x14ac:dyDescent="0.3">
      <c r="A29" s="76"/>
      <c r="B29"/>
      <c r="C29"/>
      <c r="D29"/>
      <c r="E29"/>
      <c r="F29"/>
      <c r="G29"/>
      <c r="H29"/>
      <c r="I29"/>
      <c r="J29" s="76"/>
    </row>
    <row r="30" spans="1:10" s="8" customFormat="1" ht="13.8" x14ac:dyDescent="0.3">
      <c r="A30" s="76"/>
      <c r="B30"/>
      <c r="C30"/>
      <c r="D30"/>
      <c r="E30"/>
      <c r="F30"/>
      <c r="G30"/>
      <c r="H30"/>
      <c r="I30"/>
      <c r="J30" s="76"/>
    </row>
    <row r="31" spans="1:10" s="8" customFormat="1" ht="13.8" x14ac:dyDescent="0.3">
      <c r="A31" s="76"/>
      <c r="B31"/>
      <c r="C31"/>
      <c r="D31"/>
      <c r="E31"/>
      <c r="F31"/>
      <c r="G31"/>
      <c r="H31"/>
      <c r="I31"/>
      <c r="J31" s="76"/>
    </row>
    <row r="32" spans="1:10" s="8" customFormat="1" ht="13.8" x14ac:dyDescent="0.3">
      <c r="A32" s="76"/>
      <c r="B32"/>
      <c r="C32"/>
      <c r="D32"/>
      <c r="E32"/>
      <c r="F32"/>
      <c r="G32"/>
      <c r="H32"/>
      <c r="I32"/>
      <c r="J32" s="76"/>
    </row>
    <row r="33" spans="1:10" x14ac:dyDescent="0.35">
      <c r="A33" s="73"/>
      <c r="B33"/>
      <c r="C33"/>
      <c r="D33"/>
      <c r="E33"/>
      <c r="F33"/>
      <c r="G33"/>
      <c r="H33"/>
      <c r="I33"/>
      <c r="J33" s="73"/>
    </row>
    <row r="34" spans="1:10" s="8" customFormat="1" ht="13.8" x14ac:dyDescent="0.3">
      <c r="A34" s="76"/>
      <c r="B34"/>
      <c r="C34"/>
      <c r="D34"/>
      <c r="E34"/>
      <c r="F34"/>
      <c r="G34"/>
      <c r="H34"/>
      <c r="I34"/>
      <c r="J34" s="76"/>
    </row>
    <row r="35" spans="1:10" s="8" customFormat="1" ht="13.8" x14ac:dyDescent="0.3">
      <c r="A35" s="76"/>
      <c r="B35"/>
      <c r="C35"/>
      <c r="D35"/>
      <c r="E35"/>
      <c r="F35"/>
      <c r="G35"/>
      <c r="H35"/>
      <c r="I35"/>
      <c r="J35" s="76"/>
    </row>
    <row r="36" spans="1:10" s="8" customFormat="1" ht="13.8" x14ac:dyDescent="0.3">
      <c r="A36" s="76"/>
      <c r="B36"/>
      <c r="C36"/>
      <c r="D36"/>
      <c r="E36"/>
      <c r="F36"/>
      <c r="G36"/>
      <c r="H36"/>
      <c r="I36"/>
      <c r="J36" s="76"/>
    </row>
    <row r="37" spans="1:10" s="8" customFormat="1" ht="13.8" x14ac:dyDescent="0.3">
      <c r="A37" s="76"/>
      <c r="B37"/>
      <c r="C37"/>
      <c r="D37"/>
      <c r="E37"/>
      <c r="F37"/>
      <c r="G37"/>
      <c r="H37"/>
      <c r="I37"/>
      <c r="J37" s="76"/>
    </row>
    <row r="38" spans="1:10" s="8" customFormat="1" ht="13.8" x14ac:dyDescent="0.3">
      <c r="A38" s="76"/>
      <c r="B38"/>
      <c r="C38"/>
      <c r="D38"/>
      <c r="E38"/>
      <c r="F38"/>
      <c r="G38"/>
      <c r="H38"/>
      <c r="I38"/>
      <c r="J38" s="76"/>
    </row>
    <row r="39" spans="1:10" s="8" customFormat="1" ht="13.8" x14ac:dyDescent="0.3">
      <c r="A39" s="76"/>
      <c r="B39"/>
      <c r="C39"/>
      <c r="D39"/>
      <c r="E39"/>
      <c r="F39"/>
      <c r="G39"/>
      <c r="H39"/>
      <c r="I39"/>
      <c r="J39" s="76"/>
    </row>
    <row r="40" spans="1:10" s="8" customFormat="1" ht="13.8" x14ac:dyDescent="0.3">
      <c r="A40" s="76"/>
      <c r="B40"/>
      <c r="C40"/>
      <c r="D40"/>
      <c r="E40"/>
      <c r="F40"/>
      <c r="G40"/>
      <c r="H40"/>
      <c r="I40"/>
      <c r="J40" s="76"/>
    </row>
    <row r="41" spans="1:10" s="8" customFormat="1" ht="13.8" x14ac:dyDescent="0.3">
      <c r="A41" s="76"/>
      <c r="B41"/>
      <c r="C41"/>
      <c r="D41"/>
      <c r="E41"/>
      <c r="F41"/>
      <c r="G41"/>
      <c r="H41"/>
      <c r="I41"/>
      <c r="J41" s="76"/>
    </row>
    <row r="42" spans="1:10" s="8" customFormat="1" ht="13.8" x14ac:dyDescent="0.3">
      <c r="A42" s="76"/>
      <c r="B42"/>
      <c r="C42"/>
      <c r="D42"/>
      <c r="E42"/>
      <c r="F42"/>
      <c r="G42"/>
      <c r="H42"/>
      <c r="I42"/>
      <c r="J42" s="76"/>
    </row>
    <row r="43" spans="1:10" s="8" customFormat="1" ht="13.8" x14ac:dyDescent="0.3">
      <c r="A43" s="76"/>
      <c r="B43"/>
      <c r="C43"/>
      <c r="D43"/>
      <c r="E43"/>
      <c r="F43"/>
      <c r="G43"/>
      <c r="H43"/>
      <c r="I43"/>
      <c r="J43" s="76"/>
    </row>
    <row r="44" spans="1:10" x14ac:dyDescent="0.35">
      <c r="A44" s="73"/>
      <c r="B44"/>
      <c r="C44"/>
      <c r="D44"/>
      <c r="E44"/>
      <c r="F44"/>
      <c r="G44"/>
      <c r="H44"/>
      <c r="I44"/>
      <c r="J44" s="73"/>
    </row>
    <row r="45" spans="1:10" x14ac:dyDescent="0.35">
      <c r="A45" s="73"/>
      <c r="B45"/>
      <c r="C45"/>
      <c r="D45"/>
      <c r="E45"/>
      <c r="F45"/>
      <c r="G45"/>
      <c r="H45"/>
      <c r="I45"/>
      <c r="J45" s="73"/>
    </row>
    <row r="46" spans="1:10" x14ac:dyDescent="0.35">
      <c r="A46" s="73"/>
      <c r="B46"/>
      <c r="C46"/>
      <c r="D46"/>
      <c r="E46"/>
      <c r="F46"/>
      <c r="G46"/>
      <c r="H46"/>
      <c r="I46"/>
      <c r="J46" s="73"/>
    </row>
    <row r="47" spans="1:10" x14ac:dyDescent="0.35">
      <c r="A47" s="73"/>
      <c r="B47"/>
      <c r="C47"/>
      <c r="D47"/>
      <c r="E47"/>
      <c r="F47"/>
      <c r="G47"/>
      <c r="H47"/>
      <c r="I47"/>
      <c r="J47" s="73"/>
    </row>
    <row r="48" spans="1:10" x14ac:dyDescent="0.35">
      <c r="A48" s="73"/>
      <c r="B48"/>
      <c r="C48"/>
      <c r="D48"/>
      <c r="E48"/>
      <c r="F48"/>
      <c r="G48"/>
      <c r="H48"/>
      <c r="I48"/>
      <c r="J48" s="73"/>
    </row>
    <row r="49" spans="2:9" x14ac:dyDescent="0.35">
      <c r="B49"/>
      <c r="C49"/>
      <c r="D49"/>
      <c r="E49"/>
      <c r="F49"/>
      <c r="G49"/>
      <c r="H49"/>
      <c r="I49"/>
    </row>
    <row r="50" spans="2:9" x14ac:dyDescent="0.35">
      <c r="B50"/>
      <c r="C50"/>
      <c r="D50"/>
      <c r="E50"/>
      <c r="F50"/>
      <c r="G50"/>
      <c r="H50"/>
      <c r="I50"/>
    </row>
    <row r="51" spans="2:9" ht="13.2" customHeight="1" x14ac:dyDescent="0.35">
      <c r="B51"/>
      <c r="C51"/>
      <c r="D51"/>
      <c r="E51"/>
      <c r="F51"/>
      <c r="G51"/>
      <c r="H51"/>
      <c r="I51"/>
    </row>
    <row r="52" spans="2:9" ht="13.2" customHeight="1" x14ac:dyDescent="0.35">
      <c r="B52"/>
    </row>
    <row r="53" spans="2:9" ht="13.2" customHeight="1" x14ac:dyDescent="0.35"/>
    <row r="54" spans="2:9" ht="13.2" customHeight="1" x14ac:dyDescent="0.35"/>
    <row r="55" spans="2:9" ht="13.2" customHeight="1" x14ac:dyDescent="0.35"/>
    <row r="56" spans="2:9" ht="13.2" customHeight="1" x14ac:dyDescent="0.35"/>
    <row r="57" spans="2:9" ht="13.2" customHeight="1" x14ac:dyDescent="0.35"/>
    <row r="58" spans="2:9" ht="13.2" customHeight="1" x14ac:dyDescent="0.35"/>
    <row r="59" spans="2:9" ht="13.2" customHeight="1" x14ac:dyDescent="0.35"/>
    <row r="60" spans="2:9" ht="13.2" customHeight="1" x14ac:dyDescent="0.35"/>
    <row r="61" spans="2:9" ht="13.2" customHeight="1" x14ac:dyDescent="0.35"/>
    <row r="62" spans="2:9" ht="13.2" customHeight="1" x14ac:dyDescent="0.35"/>
    <row r="63" spans="2:9" ht="13.2" customHeight="1" x14ac:dyDescent="0.35"/>
    <row r="64" spans="2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Área_de_impresión" display="Pag3-4" xr:uid="{00000000-0004-0000-0100-000002000000}"/>
    <hyperlink ref="B13" location="'Pag5'!Área_de_impresión" display="Pag5" xr:uid="{00000000-0004-0000-0100-000003000000}"/>
    <hyperlink ref="B14" location="'Pag6'!Área_de_impresión" display="Pag6" xr:uid="{00000000-0004-0000-0100-000004000000}"/>
    <hyperlink ref="B15" location="'Pag7-8'!Área_de_impresión" display="Pag7-8" xr:uid="{00000000-0004-0000-0100-000005000000}"/>
    <hyperlink ref="B16" location="'Pag9-10'!Área_de_impresión" display="Pag9-10" xr:uid="{00000000-0004-0000-0100-000006000000}"/>
    <hyperlink ref="B18" location="'Pag13-14'!A1" display="Pag13-14" xr:uid="{00000000-0004-0000-0100-000007000000}"/>
    <hyperlink ref="B19" location="'Pag15-16'!A1" display="Pag15-16" xr:uid="{00000000-0004-0000-0100-000008000000}"/>
    <hyperlink ref="B20" location="'Pag17-18'!A1" display="Pag17-18" xr:uid="{00000000-0004-0000-0100-000009000000}"/>
    <hyperlink ref="B21" location="'Pag19-20'!A1" display="Pag19-20" xr:uid="{00000000-0004-0000-0100-00000A000000}"/>
    <hyperlink ref="B22" location="'Pag21-22'!A1" display="Pag21-22" xr:uid="{00000000-0004-0000-0100-00000B000000}"/>
    <hyperlink ref="B23" location="'Pag23-24'!A1" display="Pag23-24" xr:uid="{00000000-0004-0000-0100-00000C000000}"/>
    <hyperlink ref="B17" location="'Pag11-12'!A1" display="Pag11-12" xr:uid="{00000000-0004-0000-0100-00000D000000}"/>
    <hyperlink ref="B24" location="'Pag23-24'!A1" display="Pag23-24" xr:uid="{00000000-0004-0000-0100-00000E000000}"/>
    <hyperlink ref="B25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3"/>
  <sheetViews>
    <sheetView showGridLines="0" tabSelected="1" view="pageBreakPreview" zoomScaleNormal="130" zoomScaleSheetLayoutView="100" zoomScalePageLayoutView="145" workbookViewId="0">
      <selection activeCell="C16" sqref="C16"/>
    </sheetView>
  </sheetViews>
  <sheetFormatPr baseColWidth="10" defaultColWidth="11.44140625" defaultRowHeight="14.4" x14ac:dyDescent="0.35"/>
  <cols>
    <col min="1" max="1" width="5.33203125" style="4" customWidth="1"/>
    <col min="2" max="2" width="15.33203125" style="4" customWidth="1"/>
    <col min="3" max="3" width="10.44140625" style="4" customWidth="1"/>
    <col min="4" max="9" width="9.33203125" style="4" customWidth="1"/>
    <col min="10" max="10" width="10.5546875" style="4" customWidth="1"/>
    <col min="11" max="16384" width="11.44140625" style="4"/>
  </cols>
  <sheetData>
    <row r="5" spans="2:12" ht="18" customHeight="1" x14ac:dyDescent="0.35">
      <c r="B5" s="436" t="s">
        <v>166</v>
      </c>
    </row>
    <row r="6" spans="2:12" ht="15" customHeight="1" x14ac:dyDescent="0.35">
      <c r="C6" s="5"/>
      <c r="D6" s="5"/>
      <c r="E6" s="5"/>
      <c r="F6" s="5"/>
      <c r="G6" s="5"/>
      <c r="H6" s="5"/>
      <c r="I6" s="5"/>
    </row>
    <row r="7" spans="2:12" ht="18" x14ac:dyDescent="0.35">
      <c r="B7" s="6" t="s">
        <v>3</v>
      </c>
      <c r="C7" s="6"/>
      <c r="D7" s="6"/>
      <c r="E7" s="6"/>
      <c r="F7" s="6"/>
      <c r="G7" s="6"/>
      <c r="H7" s="6"/>
      <c r="I7" s="6"/>
    </row>
    <row r="8" spans="2:12" s="8" customFormat="1" ht="6" customHeight="1" x14ac:dyDescent="0.3">
      <c r="B8" s="7"/>
      <c r="C8" s="7"/>
      <c r="D8" s="7"/>
      <c r="E8" s="7"/>
      <c r="F8" s="7"/>
      <c r="G8" s="7"/>
      <c r="H8" s="7"/>
      <c r="I8" s="7"/>
    </row>
    <row r="9" spans="2:12" s="8" customFormat="1" ht="14.1" customHeight="1" x14ac:dyDescent="0.3">
      <c r="B9" s="9"/>
      <c r="C9" s="10" t="s">
        <v>167</v>
      </c>
      <c r="D9" s="11"/>
      <c r="E9" s="12" t="s">
        <v>4</v>
      </c>
      <c r="F9" s="13"/>
      <c r="G9" s="14"/>
      <c r="H9" s="15" t="s">
        <v>5</v>
      </c>
      <c r="I9" s="16"/>
    </row>
    <row r="10" spans="2:12" s="8" customFormat="1" ht="14.1" customHeight="1" x14ac:dyDescent="0.3">
      <c r="B10" s="17"/>
      <c r="C10" s="395" t="s">
        <v>168</v>
      </c>
      <c r="D10" s="18"/>
      <c r="E10" s="19" t="s">
        <v>169</v>
      </c>
      <c r="F10" s="20"/>
      <c r="G10" s="21"/>
      <c r="H10" s="19" t="s">
        <v>170</v>
      </c>
      <c r="I10" s="22"/>
    </row>
    <row r="11" spans="2:12" s="8" customFormat="1" ht="15" customHeight="1" x14ac:dyDescent="0.3">
      <c r="B11" s="23"/>
      <c r="C11" s="24" t="s">
        <v>6</v>
      </c>
      <c r="D11" s="25" t="s">
        <v>7</v>
      </c>
      <c r="E11" s="25" t="s">
        <v>8</v>
      </c>
      <c r="F11" s="439" t="s">
        <v>6</v>
      </c>
      <c r="G11" s="25" t="s">
        <v>7</v>
      </c>
      <c r="H11" s="25" t="s">
        <v>8</v>
      </c>
      <c r="I11" s="440" t="s">
        <v>6</v>
      </c>
    </row>
    <row r="12" spans="2:12" s="30" customFormat="1" ht="18" customHeight="1" x14ac:dyDescent="0.25">
      <c r="B12" s="26" t="s">
        <v>9</v>
      </c>
      <c r="C12" s="27"/>
      <c r="D12" s="27"/>
      <c r="E12" s="28"/>
      <c r="F12" s="29"/>
      <c r="G12" s="27"/>
      <c r="H12" s="28"/>
      <c r="I12" s="29"/>
    </row>
    <row r="13" spans="2:12" s="30" customFormat="1" ht="20.100000000000001" customHeight="1" x14ac:dyDescent="0.25">
      <c r="B13" s="31" t="s">
        <v>10</v>
      </c>
      <c r="C13" s="32">
        <v>95698</v>
      </c>
      <c r="D13" s="33">
        <v>1677</v>
      </c>
      <c r="E13" s="34">
        <v>1.783644079514151</v>
      </c>
      <c r="F13" s="35">
        <v>94021</v>
      </c>
      <c r="G13" s="33">
        <v>-2575</v>
      </c>
      <c r="H13" s="34">
        <v>-2.6202517476824765</v>
      </c>
      <c r="I13" s="36">
        <v>98273</v>
      </c>
      <c r="L13" s="37"/>
    </row>
    <row r="14" spans="2:12" s="30" customFormat="1" ht="20.100000000000001" customHeight="1" x14ac:dyDescent="0.25">
      <c r="B14" s="31" t="s">
        <v>11</v>
      </c>
      <c r="C14" s="32">
        <v>85194</v>
      </c>
      <c r="D14" s="33">
        <v>2363</v>
      </c>
      <c r="E14" s="34">
        <v>2.8527966582559667</v>
      </c>
      <c r="F14" s="35">
        <v>82831</v>
      </c>
      <c r="G14" s="33">
        <v>-4897</v>
      </c>
      <c r="H14" s="34">
        <v>-5.4356151002874871</v>
      </c>
      <c r="I14" s="36">
        <v>90091</v>
      </c>
    </row>
    <row r="15" spans="2:12" s="30" customFormat="1" ht="5.0999999999999996" customHeight="1" x14ac:dyDescent="0.25">
      <c r="B15" s="38"/>
      <c r="C15" s="39"/>
      <c r="D15" s="40"/>
      <c r="E15" s="41"/>
      <c r="F15" s="42"/>
      <c r="G15" s="40"/>
      <c r="H15" s="41"/>
      <c r="I15" s="42"/>
    </row>
    <row r="16" spans="2:12" s="30" customFormat="1" ht="20.100000000000001" customHeight="1" x14ac:dyDescent="0.25">
      <c r="B16" s="43" t="s">
        <v>12</v>
      </c>
      <c r="C16" s="44">
        <v>180892</v>
      </c>
      <c r="D16" s="45">
        <v>4040</v>
      </c>
      <c r="E16" s="46">
        <v>2.2843959921290118</v>
      </c>
      <c r="F16" s="47">
        <v>176852</v>
      </c>
      <c r="G16" s="45">
        <v>-7472</v>
      </c>
      <c r="H16" s="46">
        <v>-3.9667877089040369</v>
      </c>
      <c r="I16" s="48">
        <v>188364</v>
      </c>
    </row>
    <row r="17" spans="1:9" s="30" customFormat="1" ht="18" customHeight="1" x14ac:dyDescent="0.25">
      <c r="B17" s="49" t="s">
        <v>13</v>
      </c>
      <c r="C17" s="27"/>
      <c r="D17" s="27"/>
      <c r="E17" s="50"/>
      <c r="F17" s="51"/>
      <c r="G17" s="27"/>
      <c r="H17" s="50"/>
      <c r="I17" s="51"/>
    </row>
    <row r="18" spans="1:9" s="30" customFormat="1" ht="20.100000000000001" customHeight="1" x14ac:dyDescent="0.25">
      <c r="B18" s="52" t="s">
        <v>10</v>
      </c>
      <c r="C18" s="53">
        <v>874081</v>
      </c>
      <c r="D18" s="54">
        <v>3431</v>
      </c>
      <c r="E18" s="55">
        <v>0.39407339344168146</v>
      </c>
      <c r="F18" s="35">
        <v>870650</v>
      </c>
      <c r="G18" s="54">
        <v>-63658</v>
      </c>
      <c r="H18" s="55">
        <v>-6.7884560629343564</v>
      </c>
      <c r="I18" s="36">
        <v>937739</v>
      </c>
    </row>
    <row r="19" spans="1:9" s="30" customFormat="1" ht="20.100000000000001" customHeight="1" x14ac:dyDescent="0.25">
      <c r="B19" s="52" t="s">
        <v>11</v>
      </c>
      <c r="C19" s="53">
        <v>1384089</v>
      </c>
      <c r="D19" s="54">
        <v>22921</v>
      </c>
      <c r="E19" s="55">
        <v>1.6839214556909947</v>
      </c>
      <c r="F19" s="35">
        <v>1361168</v>
      </c>
      <c r="G19" s="54">
        <v>-89251</v>
      </c>
      <c r="H19" s="55">
        <v>-6.0577327704399524</v>
      </c>
      <c r="I19" s="36">
        <v>1473340</v>
      </c>
    </row>
    <row r="20" spans="1:9" s="30" customFormat="1" ht="5.0999999999999996" customHeight="1" x14ac:dyDescent="0.25">
      <c r="B20" s="56"/>
      <c r="C20" s="57"/>
      <c r="D20" s="58"/>
      <c r="E20" s="59"/>
      <c r="F20" s="42"/>
      <c r="G20" s="58"/>
      <c r="H20" s="59"/>
      <c r="I20" s="42"/>
    </row>
    <row r="21" spans="1:9" s="30" customFormat="1" ht="20.100000000000001" customHeight="1" x14ac:dyDescent="0.25">
      <c r="B21" s="52" t="s">
        <v>12</v>
      </c>
      <c r="C21" s="53">
        <v>2258170</v>
      </c>
      <c r="D21" s="54">
        <v>26352</v>
      </c>
      <c r="E21" s="55">
        <v>1.1807414403862679</v>
      </c>
      <c r="F21" s="35">
        <v>2231818</v>
      </c>
      <c r="G21" s="54">
        <v>-152909</v>
      </c>
      <c r="H21" s="55">
        <v>-6.3419323879474714</v>
      </c>
      <c r="I21" s="36">
        <v>2411079</v>
      </c>
    </row>
    <row r="22" spans="1:9" s="30" customFormat="1" ht="18" customHeight="1" x14ac:dyDescent="0.25">
      <c r="B22" s="49" t="s">
        <v>14</v>
      </c>
      <c r="C22" s="60"/>
      <c r="D22" s="60"/>
      <c r="E22" s="61"/>
      <c r="F22" s="62"/>
      <c r="G22" s="60"/>
      <c r="H22" s="61"/>
      <c r="I22" s="62"/>
    </row>
    <row r="23" spans="1:9" s="30" customFormat="1" ht="20.100000000000001" customHeight="1" x14ac:dyDescent="0.25">
      <c r="A23" s="63"/>
      <c r="B23" s="52" t="s">
        <v>10</v>
      </c>
      <c r="C23" s="53">
        <v>969779</v>
      </c>
      <c r="D23" s="54">
        <v>5108</v>
      </c>
      <c r="E23" s="55">
        <v>0.5295069510745114</v>
      </c>
      <c r="F23" s="35">
        <v>964671</v>
      </c>
      <c r="G23" s="54">
        <v>-66233</v>
      </c>
      <c r="H23" s="55">
        <v>-6.393072667111964</v>
      </c>
      <c r="I23" s="36">
        <v>1036012</v>
      </c>
    </row>
    <row r="24" spans="1:9" s="30" customFormat="1" ht="20.100000000000001" customHeight="1" x14ac:dyDescent="0.25">
      <c r="A24" s="64"/>
      <c r="B24" s="52" t="s">
        <v>11</v>
      </c>
      <c r="C24" s="53">
        <v>1469283</v>
      </c>
      <c r="D24" s="54">
        <v>25284</v>
      </c>
      <c r="E24" s="55">
        <v>1.7509707416694886</v>
      </c>
      <c r="F24" s="35">
        <v>1443999</v>
      </c>
      <c r="G24" s="54">
        <v>-94148</v>
      </c>
      <c r="H24" s="55">
        <v>-6.021883920684699</v>
      </c>
      <c r="I24" s="36">
        <v>1563431</v>
      </c>
    </row>
    <row r="25" spans="1:9" s="30" customFormat="1" ht="5.0999999999999996" customHeight="1" x14ac:dyDescent="0.25">
      <c r="B25" s="56"/>
      <c r="C25" s="57"/>
      <c r="D25" s="58"/>
      <c r="E25" s="59"/>
      <c r="F25" s="42"/>
      <c r="G25" s="58"/>
      <c r="H25" s="59"/>
      <c r="I25" s="42"/>
    </row>
    <row r="26" spans="1:9" ht="20.100000000000001" customHeight="1" x14ac:dyDescent="0.35">
      <c r="B26" s="52" t="s">
        <v>12</v>
      </c>
      <c r="C26" s="53">
        <v>2439062</v>
      </c>
      <c r="D26" s="54">
        <v>30392</v>
      </c>
      <c r="E26" s="55">
        <v>1.2617751705297946</v>
      </c>
      <c r="F26" s="35">
        <v>2408670</v>
      </c>
      <c r="G26" s="54">
        <v>-160381</v>
      </c>
      <c r="H26" s="55">
        <v>-6.1698217656628742</v>
      </c>
      <c r="I26" s="36">
        <v>2599443</v>
      </c>
    </row>
    <row r="27" spans="1:9" x14ac:dyDescent="0.35">
      <c r="B27" s="71" t="s">
        <v>16</v>
      </c>
    </row>
    <row r="28" spans="1:9" s="30" customFormat="1" ht="13.2" hidden="1" x14ac:dyDescent="0.25">
      <c r="B28" s="72" t="s">
        <v>17</v>
      </c>
    </row>
    <row r="29" spans="1:9" x14ac:dyDescent="0.35">
      <c r="B29" s="72" t="s">
        <v>17</v>
      </c>
      <c r="C29" s="67"/>
    </row>
    <row r="30" spans="1:9" x14ac:dyDescent="0.35">
      <c r="C30" s="67"/>
    </row>
    <row r="31" spans="1:9" x14ac:dyDescent="0.35">
      <c r="C31" s="67"/>
      <c r="D31" s="68"/>
    </row>
    <row r="32" spans="1:9" x14ac:dyDescent="0.35">
      <c r="C32" s="67"/>
      <c r="D32" s="68"/>
    </row>
    <row r="33" spans="2:9" s="8" customFormat="1" ht="13.2" x14ac:dyDescent="0.3"/>
    <row r="34" spans="2:9" s="8" customFormat="1" ht="15.6" x14ac:dyDescent="0.3">
      <c r="B34" s="69" t="s">
        <v>15</v>
      </c>
      <c r="C34" s="69"/>
      <c r="D34" s="69"/>
      <c r="E34" s="69"/>
      <c r="F34" s="69"/>
      <c r="G34" s="69"/>
      <c r="H34" s="69"/>
      <c r="I34" s="69"/>
    </row>
    <row r="35" spans="2:9" s="30" customFormat="1" ht="15" customHeight="1" x14ac:dyDescent="0.25">
      <c r="B35" s="70" t="s">
        <v>148</v>
      </c>
      <c r="C35" s="70"/>
      <c r="D35" s="70"/>
      <c r="E35" s="70"/>
      <c r="F35" s="70"/>
      <c r="G35" s="70"/>
      <c r="H35" s="70"/>
      <c r="I35" s="70"/>
    </row>
    <row r="44" spans="2:9" s="30" customFormat="1" ht="9.9" customHeight="1" x14ac:dyDescent="0.25"/>
    <row r="45" spans="2:9" s="30" customFormat="1" ht="13.2" x14ac:dyDescent="0.25"/>
    <row r="46" spans="2:9" s="30" customFormat="1" ht="13.2" x14ac:dyDescent="0.25"/>
    <row r="47" spans="2:9" s="30" customFormat="1" ht="13.2" x14ac:dyDescent="0.25"/>
    <row r="48" spans="2:9" s="30" customFormat="1" ht="13.2" x14ac:dyDescent="0.25"/>
    <row r="49" spans="1:2" s="30" customFormat="1" ht="13.2" x14ac:dyDescent="0.25"/>
    <row r="50" spans="1:2" s="30" customFormat="1" ht="13.2" x14ac:dyDescent="0.2">
      <c r="B50" s="71" t="s">
        <v>16</v>
      </c>
    </row>
    <row r="51" spans="1:2" s="30" customFormat="1" x14ac:dyDescent="0.35">
      <c r="A51" s="4"/>
      <c r="B51" s="72" t="s">
        <v>17</v>
      </c>
    </row>
    <row r="52" spans="1:2" s="30" customFormat="1" ht="13.2" x14ac:dyDescent="0.25"/>
    <row r="53" spans="1:2" s="30" customFormat="1" ht="13.2" x14ac:dyDescent="0.2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ignoredErrors>
    <ignoredError sqref="C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7"/>
  <sheetViews>
    <sheetView showGridLines="0" view="pageBreakPreview" zoomScaleNormal="130" zoomScaleSheetLayoutView="100" workbookViewId="0">
      <selection activeCell="O7" sqref="O7"/>
    </sheetView>
  </sheetViews>
  <sheetFormatPr baseColWidth="10" defaultColWidth="11.44140625" defaultRowHeight="14.4" x14ac:dyDescent="0.35"/>
  <cols>
    <col min="1" max="1" width="2.88671875" style="4" customWidth="1"/>
    <col min="2" max="2" width="14.6640625" style="4" customWidth="1"/>
    <col min="3" max="3" width="10.5546875" style="4" customWidth="1"/>
    <col min="4" max="4" width="8.5546875" style="4" customWidth="1"/>
    <col min="5" max="5" width="8" style="4" customWidth="1"/>
    <col min="6" max="6" width="8.88671875" style="4" customWidth="1"/>
    <col min="7" max="7" width="8.5546875" style="4" customWidth="1"/>
    <col min="8" max="8" width="8" style="4" customWidth="1"/>
    <col min="9" max="9" width="8.88671875" style="4" customWidth="1"/>
    <col min="10" max="10" width="1" style="4" customWidth="1"/>
    <col min="11" max="11" width="9.33203125" style="4" customWidth="1"/>
    <col min="12" max="12" width="9.88671875" style="4" customWidth="1"/>
    <col min="13" max="13" width="2.88671875" style="4" customWidth="1"/>
    <col min="14" max="16384" width="11.44140625" style="4"/>
  </cols>
  <sheetData>
    <row r="2" spans="1:12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x14ac:dyDescent="0.3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x14ac:dyDescent="0.3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18" customHeight="1" x14ac:dyDescent="0.35">
      <c r="A5" s="73"/>
      <c r="B5" s="437" t="str">
        <f>'Pag1'!$B$5</f>
        <v>enero 2026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5" customHeight="1" x14ac:dyDescent="0.35">
      <c r="A6" s="73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7.399999999999999" x14ac:dyDescent="0.35">
      <c r="A7" s="73"/>
      <c r="B7" s="75" t="s">
        <v>18</v>
      </c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s="8" customFormat="1" ht="6" customHeight="1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s="8" customFormat="1" ht="14.1" customHeight="1" x14ac:dyDescent="0.3">
      <c r="A9" s="76"/>
      <c r="B9" s="77"/>
      <c r="C9" s="78"/>
      <c r="D9" s="79"/>
      <c r="E9" s="80"/>
      <c r="F9" s="81" t="s">
        <v>19</v>
      </c>
      <c r="G9" s="80"/>
      <c r="H9" s="80"/>
      <c r="I9" s="80"/>
      <c r="J9" s="76"/>
      <c r="K9" s="434" t="str">
        <f t="shared" ref="K9" si="0">$B$5</f>
        <v>enero 2026</v>
      </c>
      <c r="L9" s="434"/>
    </row>
    <row r="10" spans="1:12" s="8" customFormat="1" ht="14.1" customHeight="1" x14ac:dyDescent="0.3">
      <c r="A10" s="76"/>
      <c r="B10" s="82"/>
      <c r="C10" s="83" t="str">
        <f>'Pag1'!$C$9</f>
        <v>enero</v>
      </c>
      <c r="D10" s="84"/>
      <c r="E10" s="85" t="s">
        <v>4</v>
      </c>
      <c r="F10" s="86"/>
      <c r="G10" s="87"/>
      <c r="H10" s="85" t="s">
        <v>5</v>
      </c>
      <c r="I10" s="88"/>
      <c r="J10" s="89"/>
      <c r="K10" s="90" t="s">
        <v>20</v>
      </c>
      <c r="L10" s="91" t="s">
        <v>21</v>
      </c>
    </row>
    <row r="11" spans="1:12" s="8" customFormat="1" ht="14.1" customHeight="1" x14ac:dyDescent="0.3">
      <c r="A11" s="76"/>
      <c r="B11" s="82"/>
      <c r="C11" s="92" t="str">
        <f>'Pag1'!$C$10</f>
        <v xml:space="preserve"> 2026</v>
      </c>
      <c r="D11" s="93"/>
      <c r="E11" s="94" t="str">
        <f>'Pag1'!$E$10</f>
        <v>diciembre 2025</v>
      </c>
      <c r="F11" s="95"/>
      <c r="G11" s="96"/>
      <c r="H11" s="94" t="str">
        <f>'Pag1'!$H$10</f>
        <v>enero 2025</v>
      </c>
      <c r="I11" s="97"/>
      <c r="J11" s="98"/>
      <c r="K11" s="99" t="s">
        <v>22</v>
      </c>
      <c r="L11" s="100" t="s">
        <v>23</v>
      </c>
    </row>
    <row r="12" spans="1:12" s="8" customFormat="1" ht="14.1" customHeight="1" x14ac:dyDescent="0.3">
      <c r="A12" s="76"/>
      <c r="B12" s="101"/>
      <c r="C12" s="102" t="s">
        <v>6</v>
      </c>
      <c r="D12" s="103" t="s">
        <v>7</v>
      </c>
      <c r="E12" s="103" t="s">
        <v>8</v>
      </c>
      <c r="F12" s="104" t="s">
        <v>6</v>
      </c>
      <c r="G12" s="103" t="s">
        <v>7</v>
      </c>
      <c r="H12" s="103" t="s">
        <v>8</v>
      </c>
      <c r="I12" s="105" t="s">
        <v>6</v>
      </c>
      <c r="J12" s="98"/>
      <c r="K12" s="106" t="s">
        <v>24</v>
      </c>
      <c r="L12" s="107" t="s">
        <v>25</v>
      </c>
    </row>
    <row r="13" spans="1:12" s="30" customFormat="1" ht="18" customHeight="1" x14ac:dyDescent="0.25">
      <c r="A13" s="56"/>
      <c r="B13" s="108" t="s">
        <v>9</v>
      </c>
      <c r="C13" s="109"/>
      <c r="D13" s="110"/>
      <c r="E13" s="110"/>
      <c r="F13" s="109"/>
      <c r="G13" s="111"/>
      <c r="H13" s="109"/>
      <c r="I13" s="111"/>
      <c r="J13" s="111"/>
      <c r="K13" s="73"/>
      <c r="L13" s="73"/>
    </row>
    <row r="14" spans="1:12" s="30" customFormat="1" ht="15.9" customHeight="1" x14ac:dyDescent="0.25">
      <c r="A14" s="56"/>
      <c r="B14" s="31" t="s">
        <v>10</v>
      </c>
      <c r="C14" s="32">
        <v>12696</v>
      </c>
      <c r="D14" s="33">
        <v>665</v>
      </c>
      <c r="E14" s="34">
        <v>5.5273875820796281</v>
      </c>
      <c r="F14" s="35">
        <v>12031</v>
      </c>
      <c r="G14" s="33">
        <v>474</v>
      </c>
      <c r="H14" s="34">
        <v>3.8782523318605793</v>
      </c>
      <c r="I14" s="36">
        <v>12222</v>
      </c>
      <c r="J14" s="39">
        <v>0</v>
      </c>
      <c r="K14" s="112">
        <v>2649</v>
      </c>
      <c r="L14" s="113">
        <v>10047</v>
      </c>
    </row>
    <row r="15" spans="1:12" s="30" customFormat="1" ht="15.9" customHeight="1" x14ac:dyDescent="0.25">
      <c r="A15" s="56"/>
      <c r="B15" s="31" t="s">
        <v>11</v>
      </c>
      <c r="C15" s="32">
        <v>10726</v>
      </c>
      <c r="D15" s="33">
        <v>810</v>
      </c>
      <c r="E15" s="34">
        <v>8.1686163775716008</v>
      </c>
      <c r="F15" s="35">
        <v>9916</v>
      </c>
      <c r="G15" s="33">
        <v>249</v>
      </c>
      <c r="H15" s="34">
        <v>2.3766345327861029</v>
      </c>
      <c r="I15" s="36">
        <v>10477</v>
      </c>
      <c r="J15" s="39">
        <v>0</v>
      </c>
      <c r="K15" s="112">
        <v>2630</v>
      </c>
      <c r="L15" s="113">
        <v>8096</v>
      </c>
    </row>
    <row r="16" spans="1:12" s="30" customFormat="1" ht="5.0999999999999996" customHeight="1" x14ac:dyDescent="0.25">
      <c r="A16" s="56"/>
      <c r="B16" s="38"/>
      <c r="C16" s="39"/>
      <c r="D16" s="40"/>
      <c r="E16" s="41"/>
      <c r="F16" s="42"/>
      <c r="G16" s="40"/>
      <c r="H16" s="41"/>
      <c r="I16" s="42"/>
      <c r="J16" s="39"/>
      <c r="K16" s="114"/>
      <c r="L16" s="114"/>
    </row>
    <row r="17" spans="1:12" s="30" customFormat="1" ht="15.9" customHeight="1" x14ac:dyDescent="0.25">
      <c r="A17" s="56"/>
      <c r="B17" s="43" t="s">
        <v>12</v>
      </c>
      <c r="C17" s="44">
        <v>23422</v>
      </c>
      <c r="D17" s="45">
        <v>1475</v>
      </c>
      <c r="E17" s="46">
        <v>6.7207363193147129</v>
      </c>
      <c r="F17" s="47">
        <v>21947</v>
      </c>
      <c r="G17" s="45">
        <v>723</v>
      </c>
      <c r="H17" s="46">
        <v>3.1851623419533901</v>
      </c>
      <c r="I17" s="48">
        <v>22699</v>
      </c>
      <c r="J17" s="115">
        <v>0</v>
      </c>
      <c r="K17" s="116">
        <v>5279</v>
      </c>
      <c r="L17" s="117">
        <v>18143</v>
      </c>
    </row>
    <row r="18" spans="1:12" s="30" customFormat="1" ht="18" customHeight="1" x14ac:dyDescent="0.25">
      <c r="A18" s="56"/>
      <c r="B18" s="394" t="s">
        <v>26</v>
      </c>
      <c r="C18" s="109"/>
      <c r="D18" s="118"/>
      <c r="E18" s="119"/>
      <c r="F18" s="120"/>
      <c r="G18" s="118"/>
      <c r="H18" s="119"/>
      <c r="I18" s="120"/>
      <c r="J18" s="120"/>
      <c r="K18" s="121"/>
      <c r="L18" s="122"/>
    </row>
    <row r="19" spans="1:12" s="30" customFormat="1" ht="15.9" customHeight="1" x14ac:dyDescent="0.25">
      <c r="A19" s="56"/>
      <c r="B19" s="52" t="s">
        <v>10</v>
      </c>
      <c r="C19" s="53">
        <v>116844</v>
      </c>
      <c r="D19" s="54">
        <v>664</v>
      </c>
      <c r="E19" s="55">
        <v>0.5715269409536925</v>
      </c>
      <c r="F19" s="35">
        <v>116180</v>
      </c>
      <c r="G19" s="54">
        <v>-7818</v>
      </c>
      <c r="H19" s="55">
        <v>-6.2713577513596768</v>
      </c>
      <c r="I19" s="36">
        <v>124662</v>
      </c>
      <c r="J19" s="42">
        <v>0</v>
      </c>
      <c r="K19" s="123">
        <v>38979</v>
      </c>
      <c r="L19" s="124">
        <v>77865</v>
      </c>
    </row>
    <row r="20" spans="1:12" s="30" customFormat="1" ht="15.9" customHeight="1" x14ac:dyDescent="0.25">
      <c r="A20" s="56"/>
      <c r="B20" s="52" t="s">
        <v>11</v>
      </c>
      <c r="C20" s="53">
        <v>203427</v>
      </c>
      <c r="D20" s="54">
        <v>4773</v>
      </c>
      <c r="E20" s="55">
        <v>2.4026699688906339</v>
      </c>
      <c r="F20" s="35">
        <v>198654</v>
      </c>
      <c r="G20" s="54">
        <v>-9715</v>
      </c>
      <c r="H20" s="55">
        <v>-4.5579942010490662</v>
      </c>
      <c r="I20" s="36">
        <v>213142</v>
      </c>
      <c r="J20" s="42">
        <v>0</v>
      </c>
      <c r="K20" s="123">
        <v>58105</v>
      </c>
      <c r="L20" s="124">
        <v>145322</v>
      </c>
    </row>
    <row r="21" spans="1:12" s="30" customFormat="1" ht="5.0999999999999996" customHeight="1" x14ac:dyDescent="0.25">
      <c r="A21" s="56"/>
      <c r="B21" s="56"/>
      <c r="C21" s="57"/>
      <c r="D21" s="58"/>
      <c r="E21" s="59"/>
      <c r="F21" s="42"/>
      <c r="G21" s="58"/>
      <c r="H21" s="59"/>
      <c r="I21" s="42"/>
      <c r="J21" s="42"/>
      <c r="K21" s="125"/>
      <c r="L21" s="125"/>
    </row>
    <row r="22" spans="1:12" s="30" customFormat="1" ht="15.9" customHeight="1" x14ac:dyDescent="0.25">
      <c r="A22" s="56"/>
      <c r="B22" s="52" t="s">
        <v>12</v>
      </c>
      <c r="C22" s="53">
        <v>320271</v>
      </c>
      <c r="D22" s="54">
        <v>5437</v>
      </c>
      <c r="E22" s="55">
        <v>1.7269418169575077</v>
      </c>
      <c r="F22" s="35">
        <v>314834</v>
      </c>
      <c r="G22" s="54">
        <v>-17533</v>
      </c>
      <c r="H22" s="55">
        <v>-5.1902878592319803</v>
      </c>
      <c r="I22" s="36">
        <v>337804</v>
      </c>
      <c r="J22" s="42">
        <v>0</v>
      </c>
      <c r="K22" s="123">
        <v>97084</v>
      </c>
      <c r="L22" s="124">
        <v>223187</v>
      </c>
    </row>
    <row r="23" spans="1:12" s="30" customFormat="1" ht="18" customHeight="1" x14ac:dyDescent="0.25">
      <c r="A23" s="56"/>
      <c r="B23" s="394" t="s">
        <v>14</v>
      </c>
      <c r="C23" s="126"/>
      <c r="D23" s="127"/>
      <c r="E23" s="128"/>
      <c r="F23" s="129"/>
      <c r="G23" s="127"/>
      <c r="H23" s="128"/>
      <c r="I23" s="129"/>
      <c r="J23" s="129"/>
      <c r="K23" s="121"/>
      <c r="L23" s="122"/>
    </row>
    <row r="24" spans="1:12" s="30" customFormat="1" ht="15.9" customHeight="1" x14ac:dyDescent="0.25">
      <c r="A24" s="56"/>
      <c r="B24" s="52" t="s">
        <v>10</v>
      </c>
      <c r="C24" s="53">
        <v>129540</v>
      </c>
      <c r="D24" s="54">
        <v>1329</v>
      </c>
      <c r="E24" s="55">
        <v>1.0365725249783559</v>
      </c>
      <c r="F24" s="35">
        <v>128211</v>
      </c>
      <c r="G24" s="54">
        <v>-7344</v>
      </c>
      <c r="H24" s="55">
        <v>-5.3651266766020864</v>
      </c>
      <c r="I24" s="36">
        <v>136884</v>
      </c>
      <c r="J24" s="42">
        <v>0</v>
      </c>
      <c r="K24" s="123">
        <v>41628</v>
      </c>
      <c r="L24" s="124">
        <v>87912</v>
      </c>
    </row>
    <row r="25" spans="1:12" s="30" customFormat="1" ht="15.9" customHeight="1" x14ac:dyDescent="0.25">
      <c r="A25" s="56"/>
      <c r="B25" s="52" t="s">
        <v>11</v>
      </c>
      <c r="C25" s="53">
        <v>214153</v>
      </c>
      <c r="D25" s="54">
        <v>5583</v>
      </c>
      <c r="E25" s="55">
        <v>2.6767991561586038</v>
      </c>
      <c r="F25" s="35">
        <v>208570</v>
      </c>
      <c r="G25" s="54">
        <v>-9466</v>
      </c>
      <c r="H25" s="55">
        <v>-4.2330928946109232</v>
      </c>
      <c r="I25" s="36">
        <v>223619</v>
      </c>
      <c r="J25" s="42">
        <v>0</v>
      </c>
      <c r="K25" s="123">
        <v>60735</v>
      </c>
      <c r="L25" s="124">
        <v>153418</v>
      </c>
    </row>
    <row r="26" spans="1:12" s="30" customFormat="1" ht="5.0999999999999996" customHeight="1" x14ac:dyDescent="0.25">
      <c r="A26" s="56"/>
      <c r="B26" s="56"/>
      <c r="C26" s="57"/>
      <c r="D26" s="58"/>
      <c r="E26" s="59"/>
      <c r="F26" s="42"/>
      <c r="G26" s="58"/>
      <c r="H26" s="59"/>
      <c r="I26" s="42"/>
      <c r="J26" s="42"/>
      <c r="K26" s="125"/>
      <c r="L26" s="125"/>
    </row>
    <row r="27" spans="1:12" ht="15.9" customHeight="1" x14ac:dyDescent="0.35">
      <c r="A27" s="73"/>
      <c r="B27" s="52" t="s">
        <v>12</v>
      </c>
      <c r="C27" s="53">
        <v>343693</v>
      </c>
      <c r="D27" s="54">
        <v>6912</v>
      </c>
      <c r="E27" s="55">
        <v>2.052372313164935</v>
      </c>
      <c r="F27" s="35">
        <v>336781</v>
      </c>
      <c r="G27" s="54">
        <v>-16810</v>
      </c>
      <c r="H27" s="55">
        <v>-4.6629292960114057</v>
      </c>
      <c r="I27" s="36">
        <v>360503</v>
      </c>
      <c r="J27" s="42">
        <v>0</v>
      </c>
      <c r="K27" s="123">
        <v>102363</v>
      </c>
      <c r="L27" s="124">
        <v>241330</v>
      </c>
    </row>
    <row r="28" spans="1:12" s="65" customFormat="1" ht="15" customHeight="1" x14ac:dyDescent="0.3">
      <c r="A28" s="463"/>
      <c r="B28" s="71" t="s">
        <v>16</v>
      </c>
      <c r="C28" s="464"/>
      <c r="D28" s="466"/>
      <c r="E28" s="467"/>
      <c r="F28" s="468"/>
      <c r="G28" s="466"/>
      <c r="H28" s="467"/>
      <c r="I28" s="468"/>
      <c r="J28" s="469"/>
      <c r="K28" s="470"/>
      <c r="L28" s="470"/>
    </row>
    <row r="29" spans="1:12" s="463" customFormat="1" ht="15" customHeight="1" x14ac:dyDescent="0.2">
      <c r="B29" s="72" t="s">
        <v>17</v>
      </c>
      <c r="C29" s="465"/>
      <c r="D29" s="465"/>
      <c r="E29" s="465"/>
      <c r="F29" s="465"/>
      <c r="G29" s="465"/>
      <c r="H29" s="465"/>
      <c r="I29" s="471"/>
      <c r="J29" s="471"/>
      <c r="K29" s="471"/>
      <c r="L29" s="471"/>
    </row>
    <row r="30" spans="1:12" s="30" customFormat="1" ht="13.2" x14ac:dyDescent="0.2">
      <c r="B30" s="72"/>
      <c r="C30" s="76"/>
      <c r="D30" s="76"/>
      <c r="E30" s="76"/>
      <c r="F30" s="76"/>
      <c r="G30" s="76"/>
      <c r="H30" s="76"/>
      <c r="I30" s="56"/>
      <c r="J30" s="56"/>
      <c r="K30" s="56"/>
      <c r="L30" s="56"/>
    </row>
    <row r="31" spans="1:12" s="8" customFormat="1" x14ac:dyDescent="0.3">
      <c r="A31" s="76"/>
      <c r="B31" s="130" t="s">
        <v>27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1:12" s="30" customFormat="1" ht="12" customHeight="1" x14ac:dyDescent="0.25">
      <c r="A32" s="56"/>
      <c r="B32" s="70" t="s">
        <v>149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:12" s="30" customFormat="1" ht="13.2" x14ac:dyDescent="0.25">
      <c r="A33" s="56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 x14ac:dyDescent="0.35">
      <c r="A34" s="73"/>
      <c r="B34" s="73"/>
      <c r="C34" s="73"/>
      <c r="D34" s="73"/>
      <c r="E34" s="132"/>
      <c r="F34" s="73"/>
      <c r="G34" s="73"/>
      <c r="H34" s="73"/>
      <c r="I34" s="73"/>
      <c r="J34" s="73"/>
      <c r="K34" s="73"/>
      <c r="L34" s="73"/>
    </row>
    <row r="35" spans="1:12" x14ac:dyDescent="0.3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12" x14ac:dyDescent="0.3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12" x14ac:dyDescent="0.3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x14ac:dyDescent="0.3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39" spans="1:12" x14ac:dyDescent="0.3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</row>
    <row r="40" spans="1:12" x14ac:dyDescent="0.3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</row>
    <row r="41" spans="1:12" x14ac:dyDescent="0.3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</row>
    <row r="42" spans="1:12" s="30" customFormat="1" ht="13.2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s="30" customFormat="1" ht="15" customHeight="1" x14ac:dyDescent="0.2">
      <c r="B43" s="71" t="s">
        <v>16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s="30" customFormat="1" ht="15" customHeight="1" x14ac:dyDescent="0.25">
      <c r="B44" s="72" t="s">
        <v>17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2" s="30" customFormat="1" ht="13.2" x14ac:dyDescent="0.25">
      <c r="B45" s="72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2" s="8" customFormat="1" x14ac:dyDescent="0.3">
      <c r="A46" s="76"/>
      <c r="B46" s="130" t="s">
        <v>28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</row>
    <row r="47" spans="1:12" s="30" customFormat="1" ht="12" customHeight="1" x14ac:dyDescent="0.25">
      <c r="A47" s="56"/>
      <c r="B47" s="70" t="s">
        <v>150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x14ac:dyDescent="0.3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x14ac:dyDescent="0.3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 x14ac:dyDescent="0.3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x14ac:dyDescent="0.3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1:12" x14ac:dyDescent="0.3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</row>
    <row r="53" spans="1:12" x14ac:dyDescent="0.3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</row>
    <row r="54" spans="1:12" x14ac:dyDescent="0.3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 x14ac:dyDescent="0.3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1:12" x14ac:dyDescent="0.3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</row>
    <row r="57" spans="1:12" x14ac:dyDescent="0.3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15" customHeight="1" x14ac:dyDescent="0.35">
      <c r="A58" s="30"/>
      <c r="B58" s="71" t="s">
        <v>16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 s="30" customFormat="1" ht="15" customHeight="1" x14ac:dyDescent="0.2">
      <c r="B59" s="72" t="s">
        <v>17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</row>
    <row r="60" spans="1:12" s="30" customFormat="1" ht="15" customHeight="1" x14ac:dyDescent="0.2">
      <c r="B60" s="72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1" spans="1:12" s="30" customFormat="1" ht="15" customHeight="1" x14ac:dyDescent="0.25"/>
    <row r="62" spans="1:12" s="30" customFormat="1" ht="13.2" x14ac:dyDescent="0.25"/>
    <row r="63" spans="1:12" s="30" customFormat="1" ht="13.2" x14ac:dyDescent="0.3">
      <c r="B63" s="8"/>
      <c r="C63" s="8"/>
      <c r="D63" s="8"/>
      <c r="E63" s="8"/>
      <c r="F63" s="8"/>
      <c r="G63" s="8"/>
      <c r="H63" s="8"/>
    </row>
    <row r="64" spans="1:12" s="30" customFormat="1" ht="9.9" customHeight="1" x14ac:dyDescent="0.25"/>
    <row r="65" spans="2:8" s="30" customFormat="1" ht="13.2" x14ac:dyDescent="0.25"/>
    <row r="66" spans="2:8" s="30" customFormat="1" ht="13.2" x14ac:dyDescent="0.25"/>
    <row r="67" spans="2:8" s="30" customFormat="1" ht="13.2" x14ac:dyDescent="0.25"/>
    <row r="68" spans="2:8" s="30" customFormat="1" ht="13.2" x14ac:dyDescent="0.25"/>
    <row r="69" spans="2:8" x14ac:dyDescent="0.35">
      <c r="B69" s="30"/>
      <c r="C69" s="30"/>
      <c r="D69" s="30"/>
      <c r="E69" s="30"/>
      <c r="F69" s="30"/>
      <c r="G69" s="30"/>
      <c r="H69" s="30"/>
    </row>
    <row r="70" spans="2:8" x14ac:dyDescent="0.35">
      <c r="B70" s="30"/>
      <c r="C70" s="30"/>
      <c r="D70" s="30"/>
      <c r="E70" s="30"/>
      <c r="F70" s="30"/>
      <c r="G70" s="30"/>
      <c r="H70" s="30"/>
    </row>
    <row r="71" spans="2:8" x14ac:dyDescent="0.35">
      <c r="B71" s="30"/>
      <c r="C71" s="30"/>
      <c r="D71" s="30"/>
      <c r="E71" s="30"/>
      <c r="F71" s="30"/>
      <c r="G71" s="30"/>
      <c r="H71" s="30"/>
    </row>
    <row r="72" spans="2:8" x14ac:dyDescent="0.35">
      <c r="B72" s="30"/>
      <c r="C72" s="30"/>
      <c r="D72" s="30"/>
      <c r="E72" s="30"/>
      <c r="F72" s="30"/>
      <c r="G72" s="30"/>
      <c r="H72" s="30"/>
    </row>
    <row r="73" spans="2:8" x14ac:dyDescent="0.35">
      <c r="B73" s="30"/>
      <c r="C73" s="30"/>
      <c r="D73" s="30"/>
      <c r="E73" s="30"/>
      <c r="F73" s="30"/>
      <c r="G73" s="30"/>
      <c r="H73" s="30"/>
    </row>
    <row r="74" spans="2:8" x14ac:dyDescent="0.35">
      <c r="B74" s="30"/>
      <c r="C74" s="30"/>
      <c r="D74" s="30"/>
      <c r="E74" s="30"/>
      <c r="F74" s="30"/>
      <c r="G74" s="30"/>
      <c r="H74" s="30"/>
    </row>
    <row r="75" spans="2:8" x14ac:dyDescent="0.35">
      <c r="B75" s="30"/>
      <c r="C75" s="30"/>
      <c r="D75" s="30"/>
      <c r="E75" s="30"/>
      <c r="F75" s="30"/>
      <c r="G75" s="30"/>
      <c r="H75" s="30"/>
    </row>
    <row r="76" spans="2:8" x14ac:dyDescent="0.35">
      <c r="B76" s="30"/>
      <c r="C76" s="30"/>
      <c r="D76" s="30"/>
      <c r="E76" s="30"/>
      <c r="F76" s="30"/>
      <c r="G76" s="30"/>
      <c r="H76" s="30"/>
    </row>
    <row r="77" spans="2:8" x14ac:dyDescent="0.35">
      <c r="B77" s="30"/>
      <c r="C77" s="30"/>
      <c r="D77" s="30"/>
      <c r="E77" s="30"/>
      <c r="F77" s="30"/>
      <c r="G77" s="30"/>
      <c r="H77" s="30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5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4"/>
  <sheetViews>
    <sheetView showGridLines="0" view="pageBreakPreview" zoomScaleNormal="130" zoomScaleSheetLayoutView="100" workbookViewId="0">
      <selection activeCell="N6" sqref="N6"/>
    </sheetView>
  </sheetViews>
  <sheetFormatPr baseColWidth="10" defaultColWidth="11.44140625" defaultRowHeight="13.2" x14ac:dyDescent="0.3"/>
  <cols>
    <col min="1" max="1" width="23" style="8" customWidth="1"/>
    <col min="2" max="4" width="9.33203125" style="8" customWidth="1"/>
    <col min="5" max="7" width="8.109375" style="8" customWidth="1"/>
    <col min="8" max="10" width="9.33203125" style="8" customWidth="1"/>
    <col min="11" max="13" width="6.5546875" style="8" customWidth="1"/>
    <col min="14" max="16384" width="11.44140625" style="8"/>
  </cols>
  <sheetData>
    <row r="1" spans="1:13" s="4" customFormat="1" ht="14.4" x14ac:dyDescent="0.35">
      <c r="A1" s="133"/>
    </row>
    <row r="2" spans="1:13" s="4" customFormat="1" ht="14.4" x14ac:dyDescent="0.35">
      <c r="A2" s="133"/>
    </row>
    <row r="3" spans="1:13" s="4" customFormat="1" ht="14.4" x14ac:dyDescent="0.35">
      <c r="A3" s="133"/>
    </row>
    <row r="4" spans="1:13" s="4" customFormat="1" ht="14.4" x14ac:dyDescent="0.35">
      <c r="A4" s="1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4" customFormat="1" ht="18" customHeight="1" x14ac:dyDescent="0.35">
      <c r="A5" s="437" t="str">
        <f>'Pag1'!$B$5</f>
        <v>enero 2026</v>
      </c>
      <c r="B5" s="135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s="4" customFormat="1" ht="18" customHeight="1" x14ac:dyDescent="0.35">
      <c r="A6" s="136" t="s">
        <v>29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1:13" ht="18" customHeight="1" x14ac:dyDescent="0.3">
      <c r="A7" s="136" t="s">
        <v>30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1:13" ht="6" customHeight="1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ht="14.1" customHeight="1" x14ac:dyDescent="0.3">
      <c r="A9" s="138"/>
      <c r="B9" s="139"/>
      <c r="C9" s="140" t="s">
        <v>31</v>
      </c>
      <c r="D9" s="141"/>
      <c r="E9" s="142"/>
      <c r="F9" s="140" t="s">
        <v>32</v>
      </c>
      <c r="G9" s="143"/>
      <c r="H9" s="142"/>
      <c r="I9" s="140" t="s">
        <v>26</v>
      </c>
      <c r="J9" s="143"/>
      <c r="K9" s="144"/>
      <c r="L9" s="145" t="s">
        <v>33</v>
      </c>
      <c r="M9" s="146"/>
    </row>
    <row r="10" spans="1:13" ht="24" customHeight="1" x14ac:dyDescent="0.3">
      <c r="A10" s="147"/>
      <c r="B10" s="148" t="s">
        <v>34</v>
      </c>
      <c r="C10" s="148" t="s">
        <v>10</v>
      </c>
      <c r="D10" s="148" t="s">
        <v>11</v>
      </c>
      <c r="E10" s="148" t="s">
        <v>34</v>
      </c>
      <c r="F10" s="148" t="s">
        <v>10</v>
      </c>
      <c r="G10" s="148" t="s">
        <v>11</v>
      </c>
      <c r="H10" s="148" t="s">
        <v>34</v>
      </c>
      <c r="I10" s="148" t="s">
        <v>10</v>
      </c>
      <c r="J10" s="148" t="s">
        <v>11</v>
      </c>
      <c r="K10" s="148" t="s">
        <v>34</v>
      </c>
      <c r="L10" s="149" t="s">
        <v>35</v>
      </c>
      <c r="M10" s="150" t="s">
        <v>36</v>
      </c>
    </row>
    <row r="11" spans="1:13" ht="6" customHeight="1" x14ac:dyDescent="0.3">
      <c r="A11" s="151"/>
      <c r="B11" s="152"/>
      <c r="C11" s="152"/>
      <c r="D11" s="152"/>
      <c r="E11" s="153"/>
      <c r="F11" s="153"/>
      <c r="G11" s="153"/>
      <c r="H11" s="152"/>
      <c r="I11" s="152"/>
      <c r="J11" s="152"/>
      <c r="K11" s="152"/>
      <c r="L11" s="153"/>
      <c r="M11" s="152"/>
    </row>
    <row r="12" spans="1:13" s="30" customFormat="1" ht="14.1" customHeight="1" x14ac:dyDescent="0.25">
      <c r="A12" s="154" t="s">
        <v>37</v>
      </c>
      <c r="B12" s="155">
        <v>42526</v>
      </c>
      <c r="C12" s="156">
        <v>17659</v>
      </c>
      <c r="D12" s="157">
        <v>24867</v>
      </c>
      <c r="E12" s="158">
        <v>3757</v>
      </c>
      <c r="F12" s="159">
        <v>2040</v>
      </c>
      <c r="G12" s="160">
        <v>1717</v>
      </c>
      <c r="H12" s="155">
        <v>38769</v>
      </c>
      <c r="I12" s="156">
        <v>15619</v>
      </c>
      <c r="J12" s="161">
        <v>23150</v>
      </c>
      <c r="K12" s="162">
        <v>71.013793380785785</v>
      </c>
      <c r="L12" s="163">
        <v>118.8118811881188</v>
      </c>
      <c r="M12" s="164">
        <v>67.46868250539957</v>
      </c>
    </row>
    <row r="13" spans="1:13" s="30" customFormat="1" ht="14.1" customHeight="1" x14ac:dyDescent="0.25">
      <c r="A13" s="165" t="s">
        <v>38</v>
      </c>
      <c r="B13" s="166">
        <v>112551</v>
      </c>
      <c r="C13" s="167">
        <v>41829</v>
      </c>
      <c r="D13" s="168">
        <v>70722</v>
      </c>
      <c r="E13" s="169">
        <v>8617</v>
      </c>
      <c r="F13" s="170">
        <v>4441</v>
      </c>
      <c r="G13" s="171">
        <v>4176</v>
      </c>
      <c r="H13" s="166">
        <v>103934</v>
      </c>
      <c r="I13" s="167">
        <v>37388</v>
      </c>
      <c r="J13" s="172">
        <v>66546</v>
      </c>
      <c r="K13" s="173">
        <v>59.145668957325867</v>
      </c>
      <c r="L13" s="174">
        <v>106.34578544061301</v>
      </c>
      <c r="M13" s="175">
        <v>56.183692483394942</v>
      </c>
    </row>
    <row r="14" spans="1:13" s="30" customFormat="1" ht="14.1" customHeight="1" x14ac:dyDescent="0.25">
      <c r="A14" s="165" t="s">
        <v>39</v>
      </c>
      <c r="B14" s="166">
        <v>50026</v>
      </c>
      <c r="C14" s="167">
        <v>18749</v>
      </c>
      <c r="D14" s="168">
        <v>31277</v>
      </c>
      <c r="E14" s="169">
        <v>4084</v>
      </c>
      <c r="F14" s="170">
        <v>2007</v>
      </c>
      <c r="G14" s="171">
        <v>2077</v>
      </c>
      <c r="H14" s="166">
        <v>45942</v>
      </c>
      <c r="I14" s="167">
        <v>16742</v>
      </c>
      <c r="J14" s="172">
        <v>29200</v>
      </c>
      <c r="K14" s="173">
        <v>59.94500751350833</v>
      </c>
      <c r="L14" s="174">
        <v>96.629754453538766</v>
      </c>
      <c r="M14" s="175">
        <v>57.335616438356162</v>
      </c>
    </row>
    <row r="15" spans="1:13" s="30" customFormat="1" ht="14.1" customHeight="1" x14ac:dyDescent="0.25">
      <c r="A15" s="165" t="s">
        <v>40</v>
      </c>
      <c r="B15" s="166">
        <v>66769</v>
      </c>
      <c r="C15" s="167">
        <v>27452</v>
      </c>
      <c r="D15" s="168">
        <v>39317</v>
      </c>
      <c r="E15" s="169">
        <v>6343</v>
      </c>
      <c r="F15" s="170">
        <v>3118</v>
      </c>
      <c r="G15" s="171">
        <v>3225</v>
      </c>
      <c r="H15" s="166">
        <v>60426</v>
      </c>
      <c r="I15" s="167">
        <v>24334</v>
      </c>
      <c r="J15" s="172">
        <v>36092</v>
      </c>
      <c r="K15" s="173">
        <v>69.822214309331841</v>
      </c>
      <c r="L15" s="174">
        <v>96.68217054263566</v>
      </c>
      <c r="M15" s="175">
        <v>67.422143411282278</v>
      </c>
    </row>
    <row r="16" spans="1:13" s="30" customFormat="1" ht="14.1" customHeight="1" x14ac:dyDescent="0.25">
      <c r="A16" s="165" t="s">
        <v>41</v>
      </c>
      <c r="B16" s="166">
        <v>30684</v>
      </c>
      <c r="C16" s="167">
        <v>12770</v>
      </c>
      <c r="D16" s="168">
        <v>17914</v>
      </c>
      <c r="E16" s="169">
        <v>3159</v>
      </c>
      <c r="F16" s="170">
        <v>1712</v>
      </c>
      <c r="G16" s="171">
        <v>1447</v>
      </c>
      <c r="H16" s="166">
        <v>27525</v>
      </c>
      <c r="I16" s="167">
        <v>11058</v>
      </c>
      <c r="J16" s="172">
        <v>16467</v>
      </c>
      <c r="K16" s="173">
        <v>71.285028469353577</v>
      </c>
      <c r="L16" s="174">
        <v>118.31375259156876</v>
      </c>
      <c r="M16" s="175">
        <v>67.152486791765355</v>
      </c>
    </row>
    <row r="17" spans="1:13" s="30" customFormat="1" ht="14.1" customHeight="1" x14ac:dyDescent="0.25">
      <c r="A17" s="165" t="s">
        <v>42</v>
      </c>
      <c r="B17" s="166">
        <v>33232</v>
      </c>
      <c r="C17" s="167">
        <v>10602</v>
      </c>
      <c r="D17" s="168">
        <v>22630</v>
      </c>
      <c r="E17" s="169">
        <v>3054</v>
      </c>
      <c r="F17" s="170">
        <v>1269</v>
      </c>
      <c r="G17" s="171">
        <v>1785</v>
      </c>
      <c r="H17" s="166">
        <v>30178</v>
      </c>
      <c r="I17" s="167">
        <v>9333</v>
      </c>
      <c r="J17" s="172">
        <v>20845</v>
      </c>
      <c r="K17" s="173">
        <v>46.849315068493155</v>
      </c>
      <c r="L17" s="174">
        <v>71.092436974789919</v>
      </c>
      <c r="M17" s="175">
        <v>44.773326936915325</v>
      </c>
    </row>
    <row r="18" spans="1:13" s="30" customFormat="1" ht="14.1" customHeight="1" x14ac:dyDescent="0.25">
      <c r="A18" s="165" t="s">
        <v>43</v>
      </c>
      <c r="B18" s="166">
        <v>110925</v>
      </c>
      <c r="C18" s="167">
        <v>43861</v>
      </c>
      <c r="D18" s="168">
        <v>67064</v>
      </c>
      <c r="E18" s="169">
        <v>8512</v>
      </c>
      <c r="F18" s="170">
        <v>4503</v>
      </c>
      <c r="G18" s="171">
        <v>4009</v>
      </c>
      <c r="H18" s="166">
        <v>102413</v>
      </c>
      <c r="I18" s="167">
        <v>39358</v>
      </c>
      <c r="J18" s="172">
        <v>63055</v>
      </c>
      <c r="K18" s="173">
        <v>65.401705833233919</v>
      </c>
      <c r="L18" s="174">
        <v>112.32227488151658</v>
      </c>
      <c r="M18" s="175">
        <v>62.418523511220357</v>
      </c>
    </row>
    <row r="19" spans="1:13" s="30" customFormat="1" ht="14.1" customHeight="1" x14ac:dyDescent="0.25">
      <c r="A19" s="176" t="s">
        <v>44</v>
      </c>
      <c r="B19" s="177">
        <v>144390</v>
      </c>
      <c r="C19" s="178">
        <v>54627</v>
      </c>
      <c r="D19" s="179">
        <v>89763</v>
      </c>
      <c r="E19" s="180">
        <v>12181</v>
      </c>
      <c r="F19" s="181">
        <v>6256</v>
      </c>
      <c r="G19" s="182">
        <v>5925</v>
      </c>
      <c r="H19" s="177">
        <v>132209</v>
      </c>
      <c r="I19" s="178">
        <v>48371</v>
      </c>
      <c r="J19" s="183">
        <v>83838</v>
      </c>
      <c r="K19" s="184">
        <v>60.856923231175429</v>
      </c>
      <c r="L19" s="185">
        <v>105.58649789029535</v>
      </c>
      <c r="M19" s="186">
        <v>57.695794269901477</v>
      </c>
    </row>
    <row r="20" spans="1:13" s="30" customFormat="1" ht="14.1" customHeight="1" x14ac:dyDescent="0.25">
      <c r="A20" s="187" t="s">
        <v>45</v>
      </c>
      <c r="B20" s="188">
        <v>591103</v>
      </c>
      <c r="C20" s="189">
        <v>227549</v>
      </c>
      <c r="D20" s="190">
        <v>363554</v>
      </c>
      <c r="E20" s="191">
        <v>49707</v>
      </c>
      <c r="F20" s="192">
        <v>25346</v>
      </c>
      <c r="G20" s="193">
        <v>24361</v>
      </c>
      <c r="H20" s="188">
        <v>541396</v>
      </c>
      <c r="I20" s="189">
        <v>202203</v>
      </c>
      <c r="J20" s="194">
        <v>339193</v>
      </c>
      <c r="K20" s="195">
        <v>62.590151669353112</v>
      </c>
      <c r="L20" s="196">
        <v>104.04334797422111</v>
      </c>
      <c r="M20" s="197">
        <v>59.612963710925641</v>
      </c>
    </row>
    <row r="21" spans="1:13" s="30" customFormat="1" ht="6" customHeight="1" x14ac:dyDescent="0.25">
      <c r="A21" s="198"/>
      <c r="B21" s="199"/>
      <c r="C21" s="199"/>
      <c r="D21" s="199"/>
      <c r="E21" s="200"/>
      <c r="F21" s="200"/>
      <c r="G21" s="200"/>
      <c r="H21" s="199"/>
      <c r="I21" s="199"/>
      <c r="J21" s="199"/>
      <c r="K21" s="201"/>
      <c r="L21" s="202"/>
      <c r="M21" s="201"/>
    </row>
    <row r="22" spans="1:13" s="30" customFormat="1" ht="14.1" customHeight="1" x14ac:dyDescent="0.25">
      <c r="A22" s="154" t="s">
        <v>46</v>
      </c>
      <c r="B22" s="155">
        <v>6625</v>
      </c>
      <c r="C22" s="156">
        <v>2701</v>
      </c>
      <c r="D22" s="157">
        <v>3924</v>
      </c>
      <c r="E22" s="158">
        <v>728</v>
      </c>
      <c r="F22" s="159">
        <v>391</v>
      </c>
      <c r="G22" s="160">
        <v>337</v>
      </c>
      <c r="H22" s="155">
        <v>5897</v>
      </c>
      <c r="I22" s="156">
        <v>2310</v>
      </c>
      <c r="J22" s="161">
        <v>3587</v>
      </c>
      <c r="K22" s="162">
        <v>68.832823649337413</v>
      </c>
      <c r="L22" s="163">
        <v>116.02373887240356</v>
      </c>
      <c r="M22" s="164">
        <v>64.399219403401176</v>
      </c>
    </row>
    <row r="23" spans="1:13" s="30" customFormat="1" ht="14.1" customHeight="1" x14ac:dyDescent="0.25">
      <c r="A23" s="165" t="s">
        <v>47</v>
      </c>
      <c r="B23" s="166">
        <v>4244</v>
      </c>
      <c r="C23" s="167">
        <v>1728</v>
      </c>
      <c r="D23" s="168">
        <v>2516</v>
      </c>
      <c r="E23" s="169">
        <v>498</v>
      </c>
      <c r="F23" s="170">
        <v>294</v>
      </c>
      <c r="G23" s="171">
        <v>204</v>
      </c>
      <c r="H23" s="166">
        <v>3746</v>
      </c>
      <c r="I23" s="167">
        <v>1434</v>
      </c>
      <c r="J23" s="172">
        <v>2312</v>
      </c>
      <c r="K23" s="173">
        <v>68.680445151033382</v>
      </c>
      <c r="L23" s="174">
        <v>144.11764705882354</v>
      </c>
      <c r="M23" s="175">
        <v>62.024221453287197</v>
      </c>
    </row>
    <row r="24" spans="1:13" s="30" customFormat="1" ht="14.1" customHeight="1" x14ac:dyDescent="0.25">
      <c r="A24" s="176" t="s">
        <v>48</v>
      </c>
      <c r="B24" s="177">
        <v>38726</v>
      </c>
      <c r="C24" s="178">
        <v>14618</v>
      </c>
      <c r="D24" s="179">
        <v>24108</v>
      </c>
      <c r="E24" s="180">
        <v>3620</v>
      </c>
      <c r="F24" s="181">
        <v>1939</v>
      </c>
      <c r="G24" s="182">
        <v>1681</v>
      </c>
      <c r="H24" s="177">
        <v>35106</v>
      </c>
      <c r="I24" s="178">
        <v>12679</v>
      </c>
      <c r="J24" s="183">
        <v>22427</v>
      </c>
      <c r="K24" s="203">
        <v>60.635473701675792</v>
      </c>
      <c r="L24" s="185">
        <v>115.34800713860798</v>
      </c>
      <c r="M24" s="186">
        <v>56.534534266732059</v>
      </c>
    </row>
    <row r="25" spans="1:13" s="30" customFormat="1" ht="14.1" customHeight="1" x14ac:dyDescent="0.25">
      <c r="A25" s="187" t="s">
        <v>49</v>
      </c>
      <c r="B25" s="188">
        <v>49595</v>
      </c>
      <c r="C25" s="189">
        <v>19047</v>
      </c>
      <c r="D25" s="190">
        <v>30548</v>
      </c>
      <c r="E25" s="191">
        <v>4846</v>
      </c>
      <c r="F25" s="192">
        <v>2624</v>
      </c>
      <c r="G25" s="193">
        <v>2222</v>
      </c>
      <c r="H25" s="188">
        <v>44749</v>
      </c>
      <c r="I25" s="189">
        <v>16423</v>
      </c>
      <c r="J25" s="194">
        <v>28326</v>
      </c>
      <c r="K25" s="195">
        <v>62.351054078826763</v>
      </c>
      <c r="L25" s="196">
        <v>118.09180918091809</v>
      </c>
      <c r="M25" s="197">
        <v>57.978535620984253</v>
      </c>
    </row>
    <row r="26" spans="1:13" s="30" customFormat="1" ht="6" customHeight="1" x14ac:dyDescent="0.25">
      <c r="A26" s="198"/>
      <c r="B26" s="199"/>
      <c r="C26" s="199"/>
      <c r="D26" s="199"/>
      <c r="E26" s="200"/>
      <c r="F26" s="200"/>
      <c r="G26" s="200"/>
      <c r="H26" s="199"/>
      <c r="I26" s="199"/>
      <c r="J26" s="199"/>
      <c r="K26" s="204"/>
      <c r="L26" s="205"/>
      <c r="M26" s="204"/>
    </row>
    <row r="27" spans="1:13" s="30" customFormat="1" ht="14.1" customHeight="1" x14ac:dyDescent="0.25">
      <c r="A27" s="187" t="s">
        <v>50</v>
      </c>
      <c r="B27" s="188">
        <v>52843</v>
      </c>
      <c r="C27" s="189">
        <v>22007</v>
      </c>
      <c r="D27" s="190">
        <v>30836</v>
      </c>
      <c r="E27" s="191">
        <v>3919</v>
      </c>
      <c r="F27" s="192">
        <v>2211</v>
      </c>
      <c r="G27" s="193">
        <v>1708</v>
      </c>
      <c r="H27" s="206">
        <v>48924</v>
      </c>
      <c r="I27" s="189">
        <v>19796</v>
      </c>
      <c r="J27" s="194">
        <v>29128</v>
      </c>
      <c r="K27" s="195">
        <v>71.367881696718115</v>
      </c>
      <c r="L27" s="196">
        <v>129.44964871194381</v>
      </c>
      <c r="M27" s="197">
        <v>67.962098324636088</v>
      </c>
    </row>
    <row r="28" spans="1:13" s="30" customFormat="1" ht="6" customHeight="1" x14ac:dyDescent="0.25">
      <c r="A28" s="198"/>
      <c r="B28" s="199"/>
      <c r="C28" s="199"/>
      <c r="D28" s="199"/>
      <c r="E28" s="200"/>
      <c r="F28" s="200"/>
      <c r="G28" s="200"/>
      <c r="H28" s="199"/>
      <c r="I28" s="199"/>
      <c r="J28" s="199"/>
      <c r="K28" s="204"/>
      <c r="L28" s="205"/>
      <c r="M28" s="204"/>
    </row>
    <row r="29" spans="1:13" s="30" customFormat="1" ht="14.1" customHeight="1" x14ac:dyDescent="0.25">
      <c r="A29" s="187" t="s">
        <v>51</v>
      </c>
      <c r="B29" s="188">
        <v>28045</v>
      </c>
      <c r="C29" s="189">
        <v>12203</v>
      </c>
      <c r="D29" s="190">
        <v>15842</v>
      </c>
      <c r="E29" s="191">
        <v>3769</v>
      </c>
      <c r="F29" s="192">
        <v>2104</v>
      </c>
      <c r="G29" s="193">
        <v>1665</v>
      </c>
      <c r="H29" s="206">
        <v>24276</v>
      </c>
      <c r="I29" s="189">
        <v>10099</v>
      </c>
      <c r="J29" s="194">
        <v>14177</v>
      </c>
      <c r="K29" s="195">
        <v>77.029415477843713</v>
      </c>
      <c r="L29" s="196">
        <v>126.36636636636635</v>
      </c>
      <c r="M29" s="197">
        <v>71.235099104182837</v>
      </c>
    </row>
    <row r="30" spans="1:13" s="30" customFormat="1" ht="6" customHeight="1" x14ac:dyDescent="0.25">
      <c r="A30" s="198"/>
      <c r="B30" s="199"/>
      <c r="C30" s="199"/>
      <c r="D30" s="199"/>
      <c r="E30" s="200"/>
      <c r="F30" s="200"/>
      <c r="G30" s="200"/>
      <c r="H30" s="199"/>
      <c r="I30" s="199"/>
      <c r="J30" s="199"/>
      <c r="K30" s="204"/>
      <c r="L30" s="205"/>
      <c r="M30" s="204"/>
    </row>
    <row r="31" spans="1:13" s="30" customFormat="1" ht="14.1" customHeight="1" x14ac:dyDescent="0.25">
      <c r="A31" s="154" t="s">
        <v>52</v>
      </c>
      <c r="B31" s="155">
        <v>75673</v>
      </c>
      <c r="C31" s="156">
        <v>32465</v>
      </c>
      <c r="D31" s="168">
        <v>43208</v>
      </c>
      <c r="E31" s="158">
        <v>4168</v>
      </c>
      <c r="F31" s="159">
        <v>2323</v>
      </c>
      <c r="G31" s="160">
        <v>1845</v>
      </c>
      <c r="H31" s="207">
        <v>71505</v>
      </c>
      <c r="I31" s="156">
        <v>30142</v>
      </c>
      <c r="J31" s="161">
        <v>41363</v>
      </c>
      <c r="K31" s="162">
        <v>75.136548787261617</v>
      </c>
      <c r="L31" s="163">
        <v>125.90785907859079</v>
      </c>
      <c r="M31" s="164">
        <v>72.871890336774413</v>
      </c>
    </row>
    <row r="32" spans="1:13" s="30" customFormat="1" ht="14.1" customHeight="1" x14ac:dyDescent="0.25">
      <c r="A32" s="208" t="s">
        <v>53</v>
      </c>
      <c r="B32" s="166">
        <v>70733</v>
      </c>
      <c r="C32" s="167">
        <v>30061</v>
      </c>
      <c r="D32" s="168">
        <v>40672</v>
      </c>
      <c r="E32" s="169">
        <v>3560</v>
      </c>
      <c r="F32" s="170">
        <v>1912</v>
      </c>
      <c r="G32" s="171">
        <v>1648</v>
      </c>
      <c r="H32" s="209">
        <v>67173</v>
      </c>
      <c r="I32" s="167">
        <v>28149</v>
      </c>
      <c r="J32" s="172">
        <v>39024</v>
      </c>
      <c r="K32" s="173">
        <v>73.910798583792285</v>
      </c>
      <c r="L32" s="174">
        <v>116.01941747572815</v>
      </c>
      <c r="M32" s="175">
        <v>72.132533825338257</v>
      </c>
    </row>
    <row r="33" spans="1:13" s="30" customFormat="1" ht="14.1" customHeight="1" x14ac:dyDescent="0.25">
      <c r="A33" s="210" t="s">
        <v>54</v>
      </c>
      <c r="B33" s="211">
        <v>146406</v>
      </c>
      <c r="C33" s="212">
        <v>62526</v>
      </c>
      <c r="D33" s="213">
        <v>83880</v>
      </c>
      <c r="E33" s="214">
        <v>7728</v>
      </c>
      <c r="F33" s="215">
        <v>4235</v>
      </c>
      <c r="G33" s="216">
        <v>3493</v>
      </c>
      <c r="H33" s="217">
        <v>138678</v>
      </c>
      <c r="I33" s="212">
        <v>58291</v>
      </c>
      <c r="J33" s="218">
        <v>80387</v>
      </c>
      <c r="K33" s="219">
        <v>74.542203147353362</v>
      </c>
      <c r="L33" s="220">
        <v>121.24248496993988</v>
      </c>
      <c r="M33" s="221">
        <v>72.5129685148096</v>
      </c>
    </row>
    <row r="34" spans="1:13" s="30" customFormat="1" ht="6" customHeight="1" x14ac:dyDescent="0.25">
      <c r="A34" s="198"/>
      <c r="B34" s="199"/>
      <c r="C34" s="199"/>
      <c r="D34" s="199"/>
      <c r="E34" s="200"/>
      <c r="F34" s="200"/>
      <c r="G34" s="200"/>
      <c r="H34" s="199"/>
      <c r="I34" s="199"/>
      <c r="J34" s="199"/>
      <c r="K34" s="204"/>
      <c r="L34" s="205"/>
      <c r="M34" s="204"/>
    </row>
    <row r="35" spans="1:13" s="30" customFormat="1" ht="14.1" customHeight="1" x14ac:dyDescent="0.25">
      <c r="A35" s="187" t="s">
        <v>55</v>
      </c>
      <c r="B35" s="188">
        <v>29012</v>
      </c>
      <c r="C35" s="189">
        <v>11977</v>
      </c>
      <c r="D35" s="190">
        <v>17035</v>
      </c>
      <c r="E35" s="191">
        <v>2175</v>
      </c>
      <c r="F35" s="192">
        <v>1216</v>
      </c>
      <c r="G35" s="193">
        <v>959</v>
      </c>
      <c r="H35" s="206">
        <v>26837</v>
      </c>
      <c r="I35" s="189">
        <v>10761</v>
      </c>
      <c r="J35" s="194">
        <v>16076</v>
      </c>
      <c r="K35" s="195">
        <v>70.30818902260053</v>
      </c>
      <c r="L35" s="196">
        <v>126.79874869655892</v>
      </c>
      <c r="M35" s="197">
        <v>66.938293107738247</v>
      </c>
    </row>
    <row r="36" spans="1:13" s="30" customFormat="1" ht="6" customHeight="1" x14ac:dyDescent="0.25">
      <c r="A36" s="198"/>
      <c r="B36" s="199"/>
      <c r="C36" s="199"/>
      <c r="D36" s="199"/>
      <c r="E36" s="200"/>
      <c r="F36" s="200"/>
      <c r="G36" s="200"/>
      <c r="H36" s="199"/>
      <c r="I36" s="199"/>
      <c r="J36" s="199"/>
      <c r="K36" s="204"/>
      <c r="L36" s="205"/>
      <c r="M36" s="204"/>
    </row>
    <row r="37" spans="1:13" s="30" customFormat="1" ht="14.1" customHeight="1" x14ac:dyDescent="0.25">
      <c r="A37" s="154" t="s">
        <v>56</v>
      </c>
      <c r="B37" s="155">
        <v>21468</v>
      </c>
      <c r="C37" s="156">
        <v>7283</v>
      </c>
      <c r="D37" s="157">
        <v>14185</v>
      </c>
      <c r="E37" s="158">
        <v>1767</v>
      </c>
      <c r="F37" s="159">
        <v>918</v>
      </c>
      <c r="G37" s="160">
        <v>849</v>
      </c>
      <c r="H37" s="207">
        <v>19701</v>
      </c>
      <c r="I37" s="156">
        <v>6365</v>
      </c>
      <c r="J37" s="161">
        <v>13336</v>
      </c>
      <c r="K37" s="162">
        <v>51.342967923863235</v>
      </c>
      <c r="L37" s="163">
        <v>108.12720848056536</v>
      </c>
      <c r="M37" s="164">
        <v>47.727954409118176</v>
      </c>
    </row>
    <row r="38" spans="1:13" s="30" customFormat="1" ht="14.1" customHeight="1" x14ac:dyDescent="0.25">
      <c r="A38" s="165" t="s">
        <v>57</v>
      </c>
      <c r="B38" s="166">
        <v>31610</v>
      </c>
      <c r="C38" s="167">
        <v>10171</v>
      </c>
      <c r="D38" s="168">
        <v>21439</v>
      </c>
      <c r="E38" s="169">
        <v>2474</v>
      </c>
      <c r="F38" s="170">
        <v>1196</v>
      </c>
      <c r="G38" s="171">
        <v>1278</v>
      </c>
      <c r="H38" s="209">
        <v>29136</v>
      </c>
      <c r="I38" s="167">
        <v>8975</v>
      </c>
      <c r="J38" s="172">
        <v>20161</v>
      </c>
      <c r="K38" s="173">
        <v>47.441578431829846</v>
      </c>
      <c r="L38" s="174">
        <v>93.583724569640054</v>
      </c>
      <c r="M38" s="175">
        <v>44.516641039630969</v>
      </c>
    </row>
    <row r="39" spans="1:13" s="30" customFormat="1" ht="14.1" customHeight="1" x14ac:dyDescent="0.25">
      <c r="A39" s="165" t="s">
        <v>58</v>
      </c>
      <c r="B39" s="166">
        <v>9254</v>
      </c>
      <c r="C39" s="167">
        <v>3508</v>
      </c>
      <c r="D39" s="168">
        <v>5746</v>
      </c>
      <c r="E39" s="169">
        <v>786</v>
      </c>
      <c r="F39" s="170">
        <v>410</v>
      </c>
      <c r="G39" s="171">
        <v>376</v>
      </c>
      <c r="H39" s="209">
        <v>8468</v>
      </c>
      <c r="I39" s="167">
        <v>3098</v>
      </c>
      <c r="J39" s="172">
        <v>5370</v>
      </c>
      <c r="K39" s="173">
        <v>61.051166028541594</v>
      </c>
      <c r="L39" s="174">
        <v>109.04255319148936</v>
      </c>
      <c r="M39" s="175">
        <v>57.690875232774673</v>
      </c>
    </row>
    <row r="40" spans="1:13" s="30" customFormat="1" ht="14.1" customHeight="1" x14ac:dyDescent="0.25">
      <c r="A40" s="165" t="s">
        <v>59</v>
      </c>
      <c r="B40" s="166">
        <v>12411</v>
      </c>
      <c r="C40" s="167">
        <v>4995</v>
      </c>
      <c r="D40" s="168">
        <v>7416</v>
      </c>
      <c r="E40" s="169">
        <v>938</v>
      </c>
      <c r="F40" s="170">
        <v>532</v>
      </c>
      <c r="G40" s="171">
        <v>406</v>
      </c>
      <c r="H40" s="209">
        <v>11473</v>
      </c>
      <c r="I40" s="167">
        <v>4463</v>
      </c>
      <c r="J40" s="172">
        <v>7010</v>
      </c>
      <c r="K40" s="173">
        <v>67.354368932038838</v>
      </c>
      <c r="L40" s="174">
        <v>131.0344827586207</v>
      </c>
      <c r="M40" s="175">
        <v>63.666191155492157</v>
      </c>
    </row>
    <row r="41" spans="1:13" s="30" customFormat="1" ht="14.1" customHeight="1" x14ac:dyDescent="0.25">
      <c r="A41" s="176" t="s">
        <v>60</v>
      </c>
      <c r="B41" s="177">
        <v>44780</v>
      </c>
      <c r="C41" s="178">
        <v>15600</v>
      </c>
      <c r="D41" s="179">
        <v>29180</v>
      </c>
      <c r="E41" s="180">
        <v>3314</v>
      </c>
      <c r="F41" s="181">
        <v>1701</v>
      </c>
      <c r="G41" s="182">
        <v>1613</v>
      </c>
      <c r="H41" s="222">
        <v>41466</v>
      </c>
      <c r="I41" s="178">
        <v>13899</v>
      </c>
      <c r="J41" s="183">
        <v>27567</v>
      </c>
      <c r="K41" s="184">
        <v>53.461274845784779</v>
      </c>
      <c r="L41" s="185">
        <v>105.45567265964041</v>
      </c>
      <c r="M41" s="186">
        <v>50.41897921427794</v>
      </c>
    </row>
    <row r="42" spans="1:13" s="30" customFormat="1" ht="14.1" customHeight="1" x14ac:dyDescent="0.25">
      <c r="A42" s="187" t="s">
        <v>61</v>
      </c>
      <c r="B42" s="188">
        <v>119523</v>
      </c>
      <c r="C42" s="189">
        <v>41557</v>
      </c>
      <c r="D42" s="190">
        <v>77966</v>
      </c>
      <c r="E42" s="191">
        <v>9279</v>
      </c>
      <c r="F42" s="192">
        <v>4757</v>
      </c>
      <c r="G42" s="193">
        <v>4522</v>
      </c>
      <c r="H42" s="206">
        <v>110244</v>
      </c>
      <c r="I42" s="189">
        <v>36800</v>
      </c>
      <c r="J42" s="194">
        <v>73444</v>
      </c>
      <c r="K42" s="195">
        <v>53.30143908883359</v>
      </c>
      <c r="L42" s="196">
        <v>105.1968155683326</v>
      </c>
      <c r="M42" s="197">
        <v>50.106203365829749</v>
      </c>
    </row>
    <row r="43" spans="1:13" s="30" customFormat="1" ht="6" customHeight="1" x14ac:dyDescent="0.25">
      <c r="A43" s="198"/>
      <c r="B43" s="199"/>
      <c r="C43" s="199"/>
      <c r="D43" s="199"/>
      <c r="E43" s="200"/>
      <c r="F43" s="200"/>
      <c r="G43" s="200"/>
      <c r="H43" s="199"/>
      <c r="I43" s="199"/>
      <c r="J43" s="199"/>
      <c r="K43" s="204"/>
      <c r="L43" s="205"/>
      <c r="M43" s="204"/>
    </row>
    <row r="44" spans="1:13" s="30" customFormat="1" ht="14.1" customHeight="1" x14ac:dyDescent="0.25">
      <c r="A44" s="154" t="s">
        <v>62</v>
      </c>
      <c r="B44" s="155">
        <v>8279</v>
      </c>
      <c r="C44" s="156">
        <v>3348</v>
      </c>
      <c r="D44" s="157">
        <v>4931</v>
      </c>
      <c r="E44" s="158">
        <v>586</v>
      </c>
      <c r="F44" s="159">
        <v>320</v>
      </c>
      <c r="G44" s="160">
        <v>266</v>
      </c>
      <c r="H44" s="207">
        <v>7693</v>
      </c>
      <c r="I44" s="156">
        <v>3028</v>
      </c>
      <c r="J44" s="161">
        <v>4665</v>
      </c>
      <c r="K44" s="162">
        <v>67.896978300547559</v>
      </c>
      <c r="L44" s="163">
        <v>120.30075187969925</v>
      </c>
      <c r="M44" s="164">
        <v>64.908896034297953</v>
      </c>
    </row>
    <row r="45" spans="1:13" s="30" customFormat="1" ht="14.1" customHeight="1" x14ac:dyDescent="0.25">
      <c r="A45" s="165" t="s">
        <v>63</v>
      </c>
      <c r="B45" s="166">
        <v>13728</v>
      </c>
      <c r="C45" s="167">
        <v>5519</v>
      </c>
      <c r="D45" s="168">
        <v>8209</v>
      </c>
      <c r="E45" s="169">
        <v>1015</v>
      </c>
      <c r="F45" s="170">
        <v>588</v>
      </c>
      <c r="G45" s="171">
        <v>427</v>
      </c>
      <c r="H45" s="209">
        <v>12713</v>
      </c>
      <c r="I45" s="167">
        <v>4931</v>
      </c>
      <c r="J45" s="172">
        <v>7782</v>
      </c>
      <c r="K45" s="173">
        <v>67.231087830430013</v>
      </c>
      <c r="L45" s="174">
        <v>137.70491803278688</v>
      </c>
      <c r="M45" s="175">
        <v>63.364173734258543</v>
      </c>
    </row>
    <row r="46" spans="1:13" s="30" customFormat="1" ht="14.1" customHeight="1" x14ac:dyDescent="0.25">
      <c r="A46" s="165" t="s">
        <v>64</v>
      </c>
      <c r="B46" s="166">
        <v>21207</v>
      </c>
      <c r="C46" s="167">
        <v>8885</v>
      </c>
      <c r="D46" s="168">
        <v>12322</v>
      </c>
      <c r="E46" s="169">
        <v>1498</v>
      </c>
      <c r="F46" s="170">
        <v>821</v>
      </c>
      <c r="G46" s="171">
        <v>677</v>
      </c>
      <c r="H46" s="209">
        <v>19709</v>
      </c>
      <c r="I46" s="167">
        <v>8064</v>
      </c>
      <c r="J46" s="172">
        <v>11645</v>
      </c>
      <c r="K46" s="173">
        <v>72.106800844018821</v>
      </c>
      <c r="L46" s="174">
        <v>121.27031019202363</v>
      </c>
      <c r="M46" s="175">
        <v>69.248604551309583</v>
      </c>
    </row>
    <row r="47" spans="1:13" s="30" customFormat="1" ht="14.1" customHeight="1" x14ac:dyDescent="0.25">
      <c r="A47" s="165" t="s">
        <v>65</v>
      </c>
      <c r="B47" s="166">
        <v>6383</v>
      </c>
      <c r="C47" s="167">
        <v>2608</v>
      </c>
      <c r="D47" s="168">
        <v>3775</v>
      </c>
      <c r="E47" s="169">
        <v>549</v>
      </c>
      <c r="F47" s="170">
        <v>274</v>
      </c>
      <c r="G47" s="171">
        <v>275</v>
      </c>
      <c r="H47" s="209">
        <v>5834</v>
      </c>
      <c r="I47" s="167">
        <v>2334</v>
      </c>
      <c r="J47" s="172">
        <v>3500</v>
      </c>
      <c r="K47" s="173"/>
      <c r="L47" s="174">
        <v>99.63636363636364</v>
      </c>
      <c r="M47" s="175">
        <v>66.685714285714283</v>
      </c>
    </row>
    <row r="48" spans="1:13" s="30" customFormat="1" ht="14.1" customHeight="1" x14ac:dyDescent="0.25">
      <c r="A48" s="165" t="s">
        <v>66</v>
      </c>
      <c r="B48" s="166">
        <v>16675</v>
      </c>
      <c r="C48" s="167">
        <v>6695</v>
      </c>
      <c r="D48" s="168">
        <v>9980</v>
      </c>
      <c r="E48" s="169">
        <v>1530</v>
      </c>
      <c r="F48" s="170">
        <v>766</v>
      </c>
      <c r="G48" s="171">
        <v>764</v>
      </c>
      <c r="H48" s="209">
        <v>15145</v>
      </c>
      <c r="I48" s="167">
        <v>5929</v>
      </c>
      <c r="J48" s="172">
        <v>9216</v>
      </c>
      <c r="K48" s="173">
        <v>67.084168336673343</v>
      </c>
      <c r="L48" s="174">
        <v>100.26178010471205</v>
      </c>
      <c r="M48" s="175">
        <v>64.333767361111114</v>
      </c>
    </row>
    <row r="49" spans="1:13" s="30" customFormat="1" ht="14.1" customHeight="1" x14ac:dyDescent="0.25">
      <c r="A49" s="165" t="s">
        <v>67</v>
      </c>
      <c r="B49" s="166">
        <v>4834</v>
      </c>
      <c r="C49" s="167">
        <v>2020</v>
      </c>
      <c r="D49" s="168">
        <v>2814</v>
      </c>
      <c r="E49" s="169">
        <v>375</v>
      </c>
      <c r="F49" s="170">
        <v>206</v>
      </c>
      <c r="G49" s="171">
        <v>169</v>
      </c>
      <c r="H49" s="209">
        <v>4459</v>
      </c>
      <c r="I49" s="167">
        <v>1814</v>
      </c>
      <c r="J49" s="172">
        <v>2645</v>
      </c>
      <c r="K49" s="173">
        <v>71.783937455579249</v>
      </c>
      <c r="L49" s="174">
        <v>121.89349112426035</v>
      </c>
      <c r="M49" s="175">
        <v>68.582230623818532</v>
      </c>
    </row>
    <row r="50" spans="1:13" s="30" customFormat="1" ht="14.1" customHeight="1" x14ac:dyDescent="0.25">
      <c r="A50" s="165" t="s">
        <v>68</v>
      </c>
      <c r="B50" s="166">
        <v>2667</v>
      </c>
      <c r="C50" s="167">
        <v>1227</v>
      </c>
      <c r="D50" s="168">
        <v>1440</v>
      </c>
      <c r="E50" s="169">
        <v>262</v>
      </c>
      <c r="F50" s="170">
        <v>161</v>
      </c>
      <c r="G50" s="171">
        <v>101</v>
      </c>
      <c r="H50" s="209">
        <v>2405</v>
      </c>
      <c r="I50" s="167">
        <v>1066</v>
      </c>
      <c r="J50" s="172">
        <v>1339</v>
      </c>
      <c r="K50" s="173">
        <v>85.208333333333329</v>
      </c>
      <c r="L50" s="174">
        <v>159.40594059405942</v>
      </c>
      <c r="M50" s="175">
        <v>79.611650485436897</v>
      </c>
    </row>
    <row r="51" spans="1:13" s="30" customFormat="1" ht="14.1" customHeight="1" x14ac:dyDescent="0.25">
      <c r="A51" s="165" t="s">
        <v>69</v>
      </c>
      <c r="B51" s="166">
        <v>21756</v>
      </c>
      <c r="C51" s="167">
        <v>8546</v>
      </c>
      <c r="D51" s="168">
        <v>13210</v>
      </c>
      <c r="E51" s="169">
        <v>1871</v>
      </c>
      <c r="F51" s="170">
        <v>990</v>
      </c>
      <c r="G51" s="171">
        <v>881</v>
      </c>
      <c r="H51" s="209">
        <v>19885</v>
      </c>
      <c r="I51" s="167">
        <v>7556</v>
      </c>
      <c r="J51" s="172">
        <v>12329</v>
      </c>
      <c r="K51" s="173">
        <v>64.693414080242235</v>
      </c>
      <c r="L51" s="174">
        <v>112.37230419977297</v>
      </c>
      <c r="M51" s="175">
        <v>61.286397923594784</v>
      </c>
    </row>
    <row r="52" spans="1:13" s="30" customFormat="1" ht="14.1" customHeight="1" x14ac:dyDescent="0.25">
      <c r="A52" s="176" t="s">
        <v>70</v>
      </c>
      <c r="B52" s="177">
        <v>8447</v>
      </c>
      <c r="C52" s="178">
        <v>3490</v>
      </c>
      <c r="D52" s="179">
        <v>4957</v>
      </c>
      <c r="E52" s="180">
        <v>634</v>
      </c>
      <c r="F52" s="181">
        <v>330</v>
      </c>
      <c r="G52" s="182">
        <v>304</v>
      </c>
      <c r="H52" s="222">
        <v>7813</v>
      </c>
      <c r="I52" s="178">
        <v>3160</v>
      </c>
      <c r="J52" s="183">
        <v>4653</v>
      </c>
      <c r="K52" s="184">
        <v>70.405487189832556</v>
      </c>
      <c r="L52" s="185">
        <v>108.55263157894737</v>
      </c>
      <c r="M52" s="186">
        <v>67.913174296153016</v>
      </c>
    </row>
    <row r="53" spans="1:13" s="30" customFormat="1" ht="14.1" customHeight="1" x14ac:dyDescent="0.25">
      <c r="A53" s="187" t="s">
        <v>71</v>
      </c>
      <c r="B53" s="188">
        <v>103976</v>
      </c>
      <c r="C53" s="189">
        <v>42338</v>
      </c>
      <c r="D53" s="190">
        <v>61638</v>
      </c>
      <c r="E53" s="191">
        <v>8320</v>
      </c>
      <c r="F53" s="192">
        <v>4456</v>
      </c>
      <c r="G53" s="193">
        <v>3864</v>
      </c>
      <c r="H53" s="206">
        <v>95656</v>
      </c>
      <c r="I53" s="189">
        <v>37882</v>
      </c>
      <c r="J53" s="194">
        <v>57774</v>
      </c>
      <c r="K53" s="195">
        <v>68.688146922353098</v>
      </c>
      <c r="L53" s="196">
        <v>115.32091097308488</v>
      </c>
      <c r="M53" s="197">
        <v>65.569287222626087</v>
      </c>
    </row>
    <row r="54" spans="1:13" s="30" customFormat="1" ht="6" customHeight="1" x14ac:dyDescent="0.25">
      <c r="A54" s="198"/>
      <c r="B54" s="199"/>
      <c r="C54" s="199"/>
      <c r="D54" s="199"/>
      <c r="E54" s="200"/>
      <c r="F54" s="200"/>
      <c r="G54" s="200"/>
      <c r="H54" s="199"/>
      <c r="I54" s="199"/>
      <c r="J54" s="199"/>
      <c r="K54" s="204"/>
      <c r="L54" s="205"/>
      <c r="M54" s="204"/>
    </row>
    <row r="55" spans="1:13" s="30" customFormat="1" ht="14.1" customHeight="1" x14ac:dyDescent="0.25">
      <c r="A55" s="154" t="s">
        <v>72</v>
      </c>
      <c r="B55" s="155">
        <v>241619</v>
      </c>
      <c r="C55" s="156">
        <v>101860</v>
      </c>
      <c r="D55" s="157">
        <v>139759</v>
      </c>
      <c r="E55" s="158">
        <v>14867</v>
      </c>
      <c r="F55" s="159">
        <v>8225</v>
      </c>
      <c r="G55" s="160">
        <v>6642</v>
      </c>
      <c r="H55" s="207">
        <v>226752</v>
      </c>
      <c r="I55" s="156">
        <v>93635</v>
      </c>
      <c r="J55" s="161">
        <v>133117</v>
      </c>
      <c r="K55" s="162">
        <v>72.882605055846142</v>
      </c>
      <c r="L55" s="163">
        <v>123.8331827762722</v>
      </c>
      <c r="M55" s="164">
        <v>70.340377262107765</v>
      </c>
    </row>
    <row r="56" spans="1:13" s="30" customFormat="1" ht="14.1" customHeight="1" x14ac:dyDescent="0.25">
      <c r="A56" s="165" t="s">
        <v>73</v>
      </c>
      <c r="B56" s="166">
        <v>28850</v>
      </c>
      <c r="C56" s="167">
        <v>12390</v>
      </c>
      <c r="D56" s="168">
        <v>16460</v>
      </c>
      <c r="E56" s="169">
        <v>2451</v>
      </c>
      <c r="F56" s="170">
        <v>1365</v>
      </c>
      <c r="G56" s="171">
        <v>1086</v>
      </c>
      <c r="H56" s="209">
        <v>26399</v>
      </c>
      <c r="I56" s="167">
        <v>11025</v>
      </c>
      <c r="J56" s="172">
        <v>15374</v>
      </c>
      <c r="K56" s="173">
        <v>75.273390036452</v>
      </c>
      <c r="L56" s="174">
        <v>125.69060773480662</v>
      </c>
      <c r="M56" s="175">
        <v>71.711981267074279</v>
      </c>
    </row>
    <row r="57" spans="1:13" s="30" customFormat="1" ht="14.1" customHeight="1" x14ac:dyDescent="0.25">
      <c r="A57" s="165" t="s">
        <v>74</v>
      </c>
      <c r="B57" s="166">
        <v>15864</v>
      </c>
      <c r="C57" s="167">
        <v>6523</v>
      </c>
      <c r="D57" s="168">
        <v>9341</v>
      </c>
      <c r="E57" s="169">
        <v>1463</v>
      </c>
      <c r="F57" s="170">
        <v>778</v>
      </c>
      <c r="G57" s="171">
        <v>685</v>
      </c>
      <c r="H57" s="209">
        <v>14401</v>
      </c>
      <c r="I57" s="167">
        <v>5745</v>
      </c>
      <c r="J57" s="172">
        <v>8656</v>
      </c>
      <c r="K57" s="173">
        <v>69.831923776897554</v>
      </c>
      <c r="L57" s="174">
        <v>113.57664233576644</v>
      </c>
      <c r="M57" s="175">
        <v>66.370147874306838</v>
      </c>
    </row>
    <row r="58" spans="1:13" s="30" customFormat="1" ht="14.1" customHeight="1" x14ac:dyDescent="0.25">
      <c r="A58" s="176" t="s">
        <v>75</v>
      </c>
      <c r="B58" s="177">
        <v>38881</v>
      </c>
      <c r="C58" s="178">
        <v>15932</v>
      </c>
      <c r="D58" s="179">
        <v>22949</v>
      </c>
      <c r="E58" s="180">
        <v>3206</v>
      </c>
      <c r="F58" s="181">
        <v>1775</v>
      </c>
      <c r="G58" s="182">
        <v>1431</v>
      </c>
      <c r="H58" s="222">
        <v>35675</v>
      </c>
      <c r="I58" s="178">
        <v>14157</v>
      </c>
      <c r="J58" s="183">
        <v>21518</v>
      </c>
      <c r="K58" s="184">
        <v>69.423504292126012</v>
      </c>
      <c r="L58" s="185">
        <v>124.03913347309575</v>
      </c>
      <c r="M58" s="186">
        <v>65.7914304303374</v>
      </c>
    </row>
    <row r="59" spans="1:13" s="30" customFormat="1" ht="14.1" customHeight="1" x14ac:dyDescent="0.25">
      <c r="A59" s="187" t="s">
        <v>76</v>
      </c>
      <c r="B59" s="188">
        <v>325214</v>
      </c>
      <c r="C59" s="189">
        <v>136705</v>
      </c>
      <c r="D59" s="190">
        <v>188509</v>
      </c>
      <c r="E59" s="191">
        <v>21987</v>
      </c>
      <c r="F59" s="192">
        <v>12143</v>
      </c>
      <c r="G59" s="193">
        <v>9844</v>
      </c>
      <c r="H59" s="206">
        <v>303227</v>
      </c>
      <c r="I59" s="189">
        <v>124562</v>
      </c>
      <c r="J59" s="194">
        <v>178665</v>
      </c>
      <c r="K59" s="195">
        <v>72.51908396946564</v>
      </c>
      <c r="L59" s="196">
        <v>123.35432750914262</v>
      </c>
      <c r="M59" s="197">
        <v>69.718187669661106</v>
      </c>
    </row>
    <row r="60" spans="1:13" s="30" customFormat="1" ht="6" customHeight="1" x14ac:dyDescent="0.25">
      <c r="A60" s="198"/>
      <c r="B60" s="199"/>
      <c r="C60" s="199"/>
      <c r="D60" s="199"/>
      <c r="E60" s="200"/>
      <c r="F60" s="200"/>
      <c r="G60" s="200"/>
      <c r="H60" s="199"/>
      <c r="I60" s="199"/>
      <c r="J60" s="199"/>
      <c r="K60" s="204"/>
      <c r="L60" s="205"/>
      <c r="M60" s="204"/>
    </row>
    <row r="61" spans="1:13" s="30" customFormat="1" ht="14.1" customHeight="1" x14ac:dyDescent="0.25">
      <c r="A61" s="154" t="s">
        <v>77</v>
      </c>
      <c r="B61" s="155">
        <v>118954</v>
      </c>
      <c r="C61" s="156">
        <v>46930</v>
      </c>
      <c r="D61" s="157">
        <v>72024</v>
      </c>
      <c r="E61" s="158">
        <v>6554</v>
      </c>
      <c r="F61" s="159">
        <v>3448</v>
      </c>
      <c r="G61" s="160">
        <v>3106</v>
      </c>
      <c r="H61" s="207">
        <v>112400</v>
      </c>
      <c r="I61" s="156">
        <v>43482</v>
      </c>
      <c r="J61" s="161">
        <v>68918</v>
      </c>
      <c r="K61" s="162">
        <v>65.15883594357436</v>
      </c>
      <c r="L61" s="163">
        <v>111.01094655505473</v>
      </c>
      <c r="M61" s="164">
        <v>63.092370643373286</v>
      </c>
    </row>
    <row r="62" spans="1:13" s="30" customFormat="1" ht="14.1" customHeight="1" x14ac:dyDescent="0.25">
      <c r="A62" s="165" t="s">
        <v>78</v>
      </c>
      <c r="B62" s="166">
        <v>31682</v>
      </c>
      <c r="C62" s="167">
        <v>11983</v>
      </c>
      <c r="D62" s="168">
        <v>19699</v>
      </c>
      <c r="E62" s="169">
        <v>2190</v>
      </c>
      <c r="F62" s="170">
        <v>1190</v>
      </c>
      <c r="G62" s="171">
        <v>1000</v>
      </c>
      <c r="H62" s="209">
        <v>29492</v>
      </c>
      <c r="I62" s="167">
        <v>10793</v>
      </c>
      <c r="J62" s="172">
        <v>18699</v>
      </c>
      <c r="K62" s="173">
        <v>60.830499010102038</v>
      </c>
      <c r="L62" s="174">
        <v>119</v>
      </c>
      <c r="M62" s="175">
        <v>57.719664153163272</v>
      </c>
    </row>
    <row r="63" spans="1:13" s="30" customFormat="1" ht="14.1" customHeight="1" x14ac:dyDescent="0.25">
      <c r="A63" s="176" t="s">
        <v>79</v>
      </c>
      <c r="B63" s="177">
        <v>141095</v>
      </c>
      <c r="C63" s="178">
        <v>53850</v>
      </c>
      <c r="D63" s="179">
        <v>87245</v>
      </c>
      <c r="E63" s="180">
        <v>8583</v>
      </c>
      <c r="F63" s="181">
        <v>4530</v>
      </c>
      <c r="G63" s="182">
        <v>4053</v>
      </c>
      <c r="H63" s="222">
        <v>132512</v>
      </c>
      <c r="I63" s="178">
        <v>49320</v>
      </c>
      <c r="J63" s="183">
        <v>83192</v>
      </c>
      <c r="K63" s="184">
        <v>61.722734827210722</v>
      </c>
      <c r="L63" s="185">
        <v>111.76905995558846</v>
      </c>
      <c r="M63" s="186">
        <v>59.284546591018369</v>
      </c>
    </row>
    <row r="64" spans="1:13" s="30" customFormat="1" ht="14.1" customHeight="1" x14ac:dyDescent="0.25">
      <c r="A64" s="187" t="s">
        <v>80</v>
      </c>
      <c r="B64" s="188">
        <v>291731</v>
      </c>
      <c r="C64" s="189">
        <v>112763</v>
      </c>
      <c r="D64" s="190">
        <v>178968</v>
      </c>
      <c r="E64" s="191">
        <v>17327</v>
      </c>
      <c r="F64" s="192">
        <v>9168</v>
      </c>
      <c r="G64" s="193">
        <v>8159</v>
      </c>
      <c r="H64" s="206">
        <v>274404</v>
      </c>
      <c r="I64" s="189">
        <v>103595</v>
      </c>
      <c r="J64" s="194">
        <v>170809</v>
      </c>
      <c r="K64" s="195">
        <v>63.007353269858299</v>
      </c>
      <c r="L64" s="196">
        <v>112.36671160681455</v>
      </c>
      <c r="M64" s="197">
        <v>60.649614481672508</v>
      </c>
    </row>
    <row r="65" spans="1:13" s="30" customFormat="1" ht="6" customHeight="1" x14ac:dyDescent="0.25">
      <c r="A65" s="198"/>
      <c r="B65" s="199"/>
      <c r="C65" s="199"/>
      <c r="D65" s="199"/>
      <c r="E65" s="200"/>
      <c r="F65" s="200"/>
      <c r="G65" s="200"/>
      <c r="H65" s="199"/>
      <c r="I65" s="199"/>
      <c r="J65" s="199"/>
      <c r="K65" s="204"/>
      <c r="L65" s="205"/>
      <c r="M65" s="204"/>
    </row>
    <row r="66" spans="1:13" s="30" customFormat="1" ht="14.1" customHeight="1" x14ac:dyDescent="0.25">
      <c r="A66" s="154" t="s">
        <v>81</v>
      </c>
      <c r="B66" s="155">
        <v>43203</v>
      </c>
      <c r="C66" s="156">
        <v>14744</v>
      </c>
      <c r="D66" s="157">
        <v>28459</v>
      </c>
      <c r="E66" s="158">
        <v>3569</v>
      </c>
      <c r="F66" s="159">
        <v>1728</v>
      </c>
      <c r="G66" s="160">
        <v>1841</v>
      </c>
      <c r="H66" s="207">
        <v>39634</v>
      </c>
      <c r="I66" s="156">
        <v>13016</v>
      </c>
      <c r="J66" s="161">
        <v>26618</v>
      </c>
      <c r="K66" s="162">
        <v>51.807863944622092</v>
      </c>
      <c r="L66" s="163">
        <v>93.862031504617065</v>
      </c>
      <c r="M66" s="164">
        <v>48.89924111503494</v>
      </c>
    </row>
    <row r="67" spans="1:13" s="30" customFormat="1" ht="14.1" customHeight="1" x14ac:dyDescent="0.25">
      <c r="A67" s="176" t="s">
        <v>82</v>
      </c>
      <c r="B67" s="177">
        <v>23107</v>
      </c>
      <c r="C67" s="178">
        <v>9058</v>
      </c>
      <c r="D67" s="179">
        <v>14049</v>
      </c>
      <c r="E67" s="180">
        <v>1937</v>
      </c>
      <c r="F67" s="181">
        <v>969</v>
      </c>
      <c r="G67" s="182">
        <v>968</v>
      </c>
      <c r="H67" s="222">
        <v>21170</v>
      </c>
      <c r="I67" s="178">
        <v>8089</v>
      </c>
      <c r="J67" s="183">
        <v>13081</v>
      </c>
      <c r="K67" s="184">
        <v>64.474339810662684</v>
      </c>
      <c r="L67" s="185">
        <v>100.10330578512396</v>
      </c>
      <c r="M67" s="186">
        <v>61.837779986239582</v>
      </c>
    </row>
    <row r="68" spans="1:13" s="30" customFormat="1" ht="14.1" customHeight="1" x14ac:dyDescent="0.25">
      <c r="A68" s="187" t="s">
        <v>83</v>
      </c>
      <c r="B68" s="188">
        <v>66310</v>
      </c>
      <c r="C68" s="189">
        <v>23802</v>
      </c>
      <c r="D68" s="190">
        <v>42508</v>
      </c>
      <c r="E68" s="191">
        <v>5506</v>
      </c>
      <c r="F68" s="192">
        <v>2697</v>
      </c>
      <c r="G68" s="193">
        <v>2809</v>
      </c>
      <c r="H68" s="206">
        <v>60804</v>
      </c>
      <c r="I68" s="189">
        <v>21105</v>
      </c>
      <c r="J68" s="194">
        <v>39699</v>
      </c>
      <c r="K68" s="195">
        <v>55.994165804083941</v>
      </c>
      <c r="L68" s="196">
        <v>96.012815948736204</v>
      </c>
      <c r="M68" s="197">
        <v>53.162548175017001</v>
      </c>
    </row>
    <row r="69" spans="1:13" s="30" customFormat="1" ht="6" customHeight="1" x14ac:dyDescent="0.25">
      <c r="A69" s="198"/>
      <c r="B69" s="199"/>
      <c r="C69" s="199"/>
      <c r="D69" s="199"/>
      <c r="E69" s="200"/>
      <c r="F69" s="200"/>
      <c r="G69" s="200"/>
      <c r="H69" s="199"/>
      <c r="I69" s="199"/>
      <c r="J69" s="199"/>
      <c r="K69" s="204"/>
      <c r="L69" s="205"/>
      <c r="M69" s="204"/>
    </row>
    <row r="70" spans="1:13" s="30" customFormat="1" ht="14.1" customHeight="1" x14ac:dyDescent="0.25">
      <c r="A70" s="154" t="s">
        <v>84</v>
      </c>
      <c r="B70" s="155">
        <v>45561</v>
      </c>
      <c r="C70" s="156">
        <v>19133</v>
      </c>
      <c r="D70" s="157">
        <v>26428</v>
      </c>
      <c r="E70" s="158">
        <v>1987</v>
      </c>
      <c r="F70" s="159">
        <v>1047</v>
      </c>
      <c r="G70" s="160">
        <v>940</v>
      </c>
      <c r="H70" s="207">
        <v>43574</v>
      </c>
      <c r="I70" s="156">
        <v>18086</v>
      </c>
      <c r="J70" s="161">
        <v>25488</v>
      </c>
      <c r="K70" s="162">
        <v>72.396700469199331</v>
      </c>
      <c r="L70" s="163">
        <v>111.38297872340426</v>
      </c>
      <c r="M70" s="164">
        <v>70.958882611424983</v>
      </c>
    </row>
    <row r="71" spans="1:13" s="30" customFormat="1" ht="14.1" customHeight="1" x14ac:dyDescent="0.25">
      <c r="A71" s="165" t="s">
        <v>85</v>
      </c>
      <c r="B71" s="166">
        <v>11663</v>
      </c>
      <c r="C71" s="167">
        <v>4987</v>
      </c>
      <c r="D71" s="168">
        <v>6676</v>
      </c>
      <c r="E71" s="169">
        <v>612</v>
      </c>
      <c r="F71" s="170">
        <v>327</v>
      </c>
      <c r="G71" s="171">
        <v>285</v>
      </c>
      <c r="H71" s="209">
        <v>11051</v>
      </c>
      <c r="I71" s="167">
        <v>4660</v>
      </c>
      <c r="J71" s="172">
        <v>6391</v>
      </c>
      <c r="K71" s="173">
        <v>74.700419412822043</v>
      </c>
      <c r="L71" s="174">
        <v>114.73684210526316</v>
      </c>
      <c r="M71" s="175">
        <v>72.915036770458457</v>
      </c>
    </row>
    <row r="72" spans="1:13" s="30" customFormat="1" ht="14.1" customHeight="1" x14ac:dyDescent="0.25">
      <c r="A72" s="165" t="s">
        <v>86</v>
      </c>
      <c r="B72" s="166">
        <v>14057</v>
      </c>
      <c r="C72" s="167">
        <v>5876</v>
      </c>
      <c r="D72" s="168">
        <v>8181</v>
      </c>
      <c r="E72" s="169">
        <v>699</v>
      </c>
      <c r="F72" s="170">
        <v>356</v>
      </c>
      <c r="G72" s="171">
        <v>343</v>
      </c>
      <c r="H72" s="209">
        <v>13358</v>
      </c>
      <c r="I72" s="167">
        <v>5520</v>
      </c>
      <c r="J72" s="172">
        <v>7838</v>
      </c>
      <c r="K72" s="173">
        <v>71.824960273805161</v>
      </c>
      <c r="L72" s="174">
        <v>103.79008746355684</v>
      </c>
      <c r="M72" s="175">
        <v>70.426129114570045</v>
      </c>
    </row>
    <row r="73" spans="1:13" s="30" customFormat="1" ht="14.1" customHeight="1" x14ac:dyDescent="0.25">
      <c r="A73" s="176" t="s">
        <v>87</v>
      </c>
      <c r="B73" s="177">
        <v>43863</v>
      </c>
      <c r="C73" s="178">
        <v>18323</v>
      </c>
      <c r="D73" s="179">
        <v>25540</v>
      </c>
      <c r="E73" s="180">
        <v>1931</v>
      </c>
      <c r="F73" s="181">
        <v>1049</v>
      </c>
      <c r="G73" s="182">
        <v>882</v>
      </c>
      <c r="H73" s="222">
        <v>41932</v>
      </c>
      <c r="I73" s="178">
        <v>17274</v>
      </c>
      <c r="J73" s="183">
        <v>24658</v>
      </c>
      <c r="K73" s="184">
        <v>71.74236491777603</v>
      </c>
      <c r="L73" s="185">
        <v>118.93424036281179</v>
      </c>
      <c r="M73" s="186">
        <v>70.054343417957668</v>
      </c>
    </row>
    <row r="74" spans="1:13" s="30" customFormat="1" ht="14.1" customHeight="1" x14ac:dyDescent="0.25">
      <c r="A74" s="187" t="s">
        <v>88</v>
      </c>
      <c r="B74" s="188">
        <v>115144</v>
      </c>
      <c r="C74" s="189">
        <v>48319</v>
      </c>
      <c r="D74" s="190">
        <v>66825</v>
      </c>
      <c r="E74" s="191">
        <v>5229</v>
      </c>
      <c r="F74" s="192">
        <v>2779</v>
      </c>
      <c r="G74" s="193">
        <v>2450</v>
      </c>
      <c r="H74" s="206">
        <v>109915</v>
      </c>
      <c r="I74" s="189">
        <v>45540</v>
      </c>
      <c r="J74" s="194">
        <v>64375</v>
      </c>
      <c r="K74" s="195">
        <v>72.30677141788253</v>
      </c>
      <c r="L74" s="196">
        <v>113.42857142857143</v>
      </c>
      <c r="M74" s="197">
        <v>70.741747572815541</v>
      </c>
    </row>
    <row r="75" spans="1:13" s="30" customFormat="1" ht="6" customHeight="1" x14ac:dyDescent="0.25">
      <c r="A75" s="198"/>
      <c r="B75" s="199"/>
      <c r="C75" s="199"/>
      <c r="D75" s="199"/>
      <c r="E75" s="200"/>
      <c r="F75" s="200"/>
      <c r="G75" s="200"/>
      <c r="H75" s="199"/>
      <c r="I75" s="199"/>
      <c r="J75" s="199"/>
      <c r="K75" s="204"/>
      <c r="L75" s="205"/>
      <c r="M75" s="204"/>
    </row>
    <row r="76" spans="1:13" s="30" customFormat="1" ht="14.1" customHeight="1" x14ac:dyDescent="0.25">
      <c r="A76" s="187" t="s">
        <v>89</v>
      </c>
      <c r="B76" s="188">
        <v>278589</v>
      </c>
      <c r="C76" s="189">
        <v>113060</v>
      </c>
      <c r="D76" s="190">
        <v>165529</v>
      </c>
      <c r="E76" s="191">
        <v>18567</v>
      </c>
      <c r="F76" s="192">
        <v>10085</v>
      </c>
      <c r="G76" s="193">
        <v>8482</v>
      </c>
      <c r="H76" s="206">
        <v>260022</v>
      </c>
      <c r="I76" s="189">
        <v>102975</v>
      </c>
      <c r="J76" s="194">
        <v>157047</v>
      </c>
      <c r="K76" s="195">
        <v>68.302231029003977</v>
      </c>
      <c r="L76" s="196">
        <v>118.89884461211979</v>
      </c>
      <c r="M76" s="197">
        <v>65.569542875699625</v>
      </c>
    </row>
    <row r="77" spans="1:13" s="30" customFormat="1" ht="6" customHeight="1" x14ac:dyDescent="0.25">
      <c r="A77" s="198"/>
      <c r="B77" s="199"/>
      <c r="C77" s="199"/>
      <c r="D77" s="199"/>
      <c r="E77" s="200"/>
      <c r="F77" s="200"/>
      <c r="G77" s="200"/>
      <c r="H77" s="199"/>
      <c r="I77" s="199"/>
      <c r="J77" s="199"/>
      <c r="K77" s="204"/>
      <c r="L77" s="205"/>
      <c r="M77" s="204"/>
    </row>
    <row r="78" spans="1:13" s="30" customFormat="1" ht="14.1" customHeight="1" x14ac:dyDescent="0.25">
      <c r="A78" s="187" t="s">
        <v>90</v>
      </c>
      <c r="B78" s="188">
        <v>74832</v>
      </c>
      <c r="C78" s="189">
        <v>28241</v>
      </c>
      <c r="D78" s="190">
        <v>46591</v>
      </c>
      <c r="E78" s="191">
        <v>7516</v>
      </c>
      <c r="F78" s="192">
        <v>3906</v>
      </c>
      <c r="G78" s="193">
        <v>3610</v>
      </c>
      <c r="H78" s="206">
        <v>67316</v>
      </c>
      <c r="I78" s="189">
        <v>24335</v>
      </c>
      <c r="J78" s="194">
        <v>42981</v>
      </c>
      <c r="K78" s="195">
        <v>60.614710995685861</v>
      </c>
      <c r="L78" s="196">
        <v>108.19944598337949</v>
      </c>
      <c r="M78" s="197">
        <v>56.618040529536309</v>
      </c>
    </row>
    <row r="79" spans="1:13" s="30" customFormat="1" ht="6" customHeight="1" x14ac:dyDescent="0.25">
      <c r="A79" s="198"/>
      <c r="B79" s="199"/>
      <c r="C79" s="199"/>
      <c r="D79" s="199"/>
      <c r="E79" s="200"/>
      <c r="F79" s="200"/>
      <c r="G79" s="200"/>
      <c r="H79" s="199"/>
      <c r="I79" s="199"/>
      <c r="J79" s="199"/>
      <c r="K79" s="204"/>
      <c r="L79" s="205"/>
      <c r="M79" s="204"/>
    </row>
    <row r="80" spans="1:13" s="30" customFormat="1" ht="14.1" customHeight="1" x14ac:dyDescent="0.25">
      <c r="A80" s="187" t="s">
        <v>91</v>
      </c>
      <c r="B80" s="188">
        <v>29614</v>
      </c>
      <c r="C80" s="189">
        <v>11469</v>
      </c>
      <c r="D80" s="190">
        <v>18145</v>
      </c>
      <c r="E80" s="191">
        <v>2805</v>
      </c>
      <c r="F80" s="192">
        <v>1507</v>
      </c>
      <c r="G80" s="193">
        <v>1298</v>
      </c>
      <c r="H80" s="206">
        <v>26809</v>
      </c>
      <c r="I80" s="189">
        <v>9962</v>
      </c>
      <c r="J80" s="194">
        <v>16847</v>
      </c>
      <c r="K80" s="195">
        <v>63.20749517773492</v>
      </c>
      <c r="L80" s="196">
        <v>116.10169491525424</v>
      </c>
      <c r="M80" s="197">
        <v>59.132189707366301</v>
      </c>
    </row>
    <row r="81" spans="1:13" s="30" customFormat="1" ht="6" customHeight="1" x14ac:dyDescent="0.25">
      <c r="A81" s="198"/>
      <c r="B81" s="199"/>
      <c r="C81" s="199"/>
      <c r="D81" s="199"/>
      <c r="E81" s="200"/>
      <c r="F81" s="200"/>
      <c r="G81" s="200"/>
      <c r="H81" s="199"/>
      <c r="I81" s="199"/>
      <c r="J81" s="199"/>
      <c r="K81" s="204"/>
      <c r="L81" s="205"/>
      <c r="M81" s="204"/>
    </row>
    <row r="82" spans="1:13" s="30" customFormat="1" ht="14.1" customHeight="1" x14ac:dyDescent="0.25">
      <c r="A82" s="154" t="s">
        <v>92</v>
      </c>
      <c r="B82" s="155">
        <v>18506</v>
      </c>
      <c r="C82" s="156">
        <v>7369</v>
      </c>
      <c r="D82" s="157">
        <v>11137</v>
      </c>
      <c r="E82" s="158">
        <v>1470</v>
      </c>
      <c r="F82" s="159">
        <v>794</v>
      </c>
      <c r="G82" s="160">
        <v>676</v>
      </c>
      <c r="H82" s="207">
        <v>17036</v>
      </c>
      <c r="I82" s="156">
        <v>6575</v>
      </c>
      <c r="J82" s="161">
        <v>10461</v>
      </c>
      <c r="K82" s="162">
        <v>66.166831283110355</v>
      </c>
      <c r="L82" s="163">
        <v>117.45562130177514</v>
      </c>
      <c r="M82" s="164">
        <v>62.852499761017114</v>
      </c>
    </row>
    <row r="83" spans="1:13" s="30" customFormat="1" ht="14.1" customHeight="1" x14ac:dyDescent="0.25">
      <c r="A83" s="165" t="s">
        <v>93</v>
      </c>
      <c r="B83" s="166">
        <v>61025</v>
      </c>
      <c r="C83" s="167">
        <v>25811</v>
      </c>
      <c r="D83" s="168">
        <v>35214</v>
      </c>
      <c r="E83" s="169">
        <v>5445</v>
      </c>
      <c r="F83" s="170">
        <v>2929</v>
      </c>
      <c r="G83" s="171">
        <v>2516</v>
      </c>
      <c r="H83" s="209">
        <v>55580</v>
      </c>
      <c r="I83" s="167">
        <v>22882</v>
      </c>
      <c r="J83" s="172">
        <v>32698</v>
      </c>
      <c r="K83" s="173">
        <v>73.297552109956271</v>
      </c>
      <c r="L83" s="174">
        <v>116.41494435612083</v>
      </c>
      <c r="M83" s="175">
        <v>69.979815279221967</v>
      </c>
    </row>
    <row r="84" spans="1:13" s="30" customFormat="1" ht="14.1" customHeight="1" x14ac:dyDescent="0.25">
      <c r="A84" s="176" t="s">
        <v>94</v>
      </c>
      <c r="B84" s="177">
        <v>28609</v>
      </c>
      <c r="C84" s="178">
        <v>12108</v>
      </c>
      <c r="D84" s="179">
        <v>16501</v>
      </c>
      <c r="E84" s="180">
        <v>2594</v>
      </c>
      <c r="F84" s="181">
        <v>1408</v>
      </c>
      <c r="G84" s="182">
        <v>1186</v>
      </c>
      <c r="H84" s="222">
        <v>26015</v>
      </c>
      <c r="I84" s="178">
        <v>10700</v>
      </c>
      <c r="J84" s="183">
        <v>15315</v>
      </c>
      <c r="K84" s="184">
        <v>73.377371068420089</v>
      </c>
      <c r="L84" s="185">
        <v>118.71838111298483</v>
      </c>
      <c r="M84" s="186">
        <v>69.866144302970952</v>
      </c>
    </row>
    <row r="85" spans="1:13" s="30" customFormat="1" ht="14.1" customHeight="1" x14ac:dyDescent="0.25">
      <c r="A85" s="187" t="s">
        <v>95</v>
      </c>
      <c r="B85" s="188">
        <v>108140</v>
      </c>
      <c r="C85" s="189">
        <v>45288</v>
      </c>
      <c r="D85" s="190">
        <v>62852</v>
      </c>
      <c r="E85" s="191">
        <v>9509</v>
      </c>
      <c r="F85" s="192">
        <v>5131</v>
      </c>
      <c r="G85" s="193">
        <v>4378</v>
      </c>
      <c r="H85" s="206">
        <v>98631</v>
      </c>
      <c r="I85" s="189">
        <v>40157</v>
      </c>
      <c r="J85" s="194">
        <v>58474</v>
      </c>
      <c r="K85" s="195">
        <v>72.054986317062315</v>
      </c>
      <c r="L85" s="196">
        <v>117.19963453631794</v>
      </c>
      <c r="M85" s="197">
        <v>68.674966651845253</v>
      </c>
    </row>
    <row r="86" spans="1:13" s="30" customFormat="1" ht="6" customHeight="1" x14ac:dyDescent="0.25">
      <c r="A86" s="198"/>
      <c r="B86" s="199"/>
      <c r="C86" s="199"/>
      <c r="D86" s="199"/>
      <c r="E86" s="200"/>
      <c r="F86" s="200"/>
      <c r="G86" s="200"/>
      <c r="H86" s="199"/>
      <c r="I86" s="199"/>
      <c r="J86" s="199"/>
      <c r="K86" s="204"/>
      <c r="L86" s="205"/>
      <c r="M86" s="204"/>
    </row>
    <row r="87" spans="1:13" s="30" customFormat="1" ht="14.1" customHeight="1" x14ac:dyDescent="0.25">
      <c r="A87" s="187" t="s">
        <v>96</v>
      </c>
      <c r="B87" s="188">
        <v>12454</v>
      </c>
      <c r="C87" s="189">
        <v>5004</v>
      </c>
      <c r="D87" s="190">
        <v>7450</v>
      </c>
      <c r="E87" s="191">
        <v>914</v>
      </c>
      <c r="F87" s="192">
        <v>504</v>
      </c>
      <c r="G87" s="193">
        <v>410</v>
      </c>
      <c r="H87" s="206">
        <v>11540</v>
      </c>
      <c r="I87" s="189">
        <v>4500</v>
      </c>
      <c r="J87" s="194">
        <v>7040</v>
      </c>
      <c r="K87" s="195">
        <v>67.167785234899327</v>
      </c>
      <c r="L87" s="196">
        <v>122.92682926829268</v>
      </c>
      <c r="M87" s="197">
        <v>63.92045454545454</v>
      </c>
    </row>
    <row r="88" spans="1:13" s="30" customFormat="1" ht="6" customHeight="1" x14ac:dyDescent="0.25">
      <c r="A88" s="198"/>
      <c r="B88" s="199"/>
      <c r="C88" s="199"/>
      <c r="D88" s="199"/>
      <c r="E88" s="200"/>
      <c r="F88" s="200"/>
      <c r="G88" s="200"/>
      <c r="H88" s="199"/>
      <c r="I88" s="199"/>
      <c r="J88" s="199"/>
      <c r="K88" s="204"/>
      <c r="L88" s="205"/>
      <c r="M88" s="204"/>
    </row>
    <row r="89" spans="1:13" s="30" customFormat="1" ht="14.1" customHeight="1" x14ac:dyDescent="0.25">
      <c r="A89" s="187" t="s">
        <v>97</v>
      </c>
      <c r="B89" s="188">
        <v>8870</v>
      </c>
      <c r="C89" s="189">
        <v>3263</v>
      </c>
      <c r="D89" s="190">
        <v>5607</v>
      </c>
      <c r="E89" s="191">
        <v>996</v>
      </c>
      <c r="F89" s="192">
        <v>471</v>
      </c>
      <c r="G89" s="193">
        <v>525</v>
      </c>
      <c r="H89" s="206">
        <v>7874</v>
      </c>
      <c r="I89" s="189">
        <v>2792</v>
      </c>
      <c r="J89" s="194">
        <v>5082</v>
      </c>
      <c r="K89" s="195">
        <v>58.19511325129303</v>
      </c>
      <c r="L89" s="196">
        <v>89.714285714285708</v>
      </c>
      <c r="M89" s="197">
        <v>54.939000393545847</v>
      </c>
    </row>
    <row r="90" spans="1:13" s="30" customFormat="1" ht="6" customHeight="1" x14ac:dyDescent="0.25">
      <c r="A90" s="198"/>
      <c r="B90" s="199"/>
      <c r="C90" s="199"/>
      <c r="D90" s="199"/>
      <c r="E90" s="200"/>
      <c r="F90" s="200"/>
      <c r="G90" s="200"/>
      <c r="H90" s="199"/>
      <c r="I90" s="199"/>
      <c r="J90" s="199"/>
      <c r="K90" s="204"/>
      <c r="L90" s="205"/>
      <c r="M90" s="204"/>
    </row>
    <row r="91" spans="1:13" s="30" customFormat="1" ht="14.1" customHeight="1" x14ac:dyDescent="0.25">
      <c r="A91" s="187" t="s">
        <v>98</v>
      </c>
      <c r="B91" s="188">
        <v>7661</v>
      </c>
      <c r="C91" s="189">
        <v>2661</v>
      </c>
      <c r="D91" s="190">
        <v>5000</v>
      </c>
      <c r="E91" s="191">
        <v>793</v>
      </c>
      <c r="F91" s="192">
        <v>358</v>
      </c>
      <c r="G91" s="193">
        <v>435</v>
      </c>
      <c r="H91" s="206">
        <v>6868</v>
      </c>
      <c r="I91" s="189">
        <v>2303</v>
      </c>
      <c r="J91" s="194">
        <v>4565</v>
      </c>
      <c r="K91" s="195">
        <v>53.22</v>
      </c>
      <c r="L91" s="196">
        <v>82.298850574712645</v>
      </c>
      <c r="M91" s="197">
        <v>50.449069003285871</v>
      </c>
    </row>
    <row r="92" spans="1:13" s="30" customFormat="1" ht="6" customHeight="1" x14ac:dyDescent="0.25">
      <c r="A92" s="198"/>
      <c r="B92" s="199"/>
      <c r="C92" s="199"/>
      <c r="D92" s="199"/>
      <c r="E92" s="200"/>
      <c r="F92" s="200"/>
      <c r="G92" s="200"/>
      <c r="H92" s="199"/>
      <c r="I92" s="199"/>
      <c r="J92" s="199"/>
      <c r="K92" s="204"/>
      <c r="L92" s="205"/>
      <c r="M92" s="204"/>
    </row>
    <row r="93" spans="1:13" s="30" customFormat="1" ht="14.1" customHeight="1" x14ac:dyDescent="0.25">
      <c r="A93" s="187" t="s">
        <v>99</v>
      </c>
      <c r="B93" s="188">
        <v>2439062</v>
      </c>
      <c r="C93" s="189">
        <v>969779</v>
      </c>
      <c r="D93" s="190">
        <v>1469283</v>
      </c>
      <c r="E93" s="191">
        <v>180892</v>
      </c>
      <c r="F93" s="192">
        <v>95698</v>
      </c>
      <c r="G93" s="193">
        <v>85194</v>
      </c>
      <c r="H93" s="206">
        <v>2258170</v>
      </c>
      <c r="I93" s="189">
        <v>874081</v>
      </c>
      <c r="J93" s="194">
        <v>1384089</v>
      </c>
      <c r="K93" s="195">
        <v>66.003554114489859</v>
      </c>
      <c r="L93" s="196">
        <v>112.32950677277742</v>
      </c>
      <c r="M93" s="197">
        <v>63.152080538173486</v>
      </c>
    </row>
    <row r="94" spans="1:13" x14ac:dyDescent="0.3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</row>
    <row r="95" spans="1:13" x14ac:dyDescent="0.3">
      <c r="A95" s="71" t="s">
        <v>100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</row>
    <row r="96" spans="1:13" x14ac:dyDescent="0.3">
      <c r="A96" s="71" t="s">
        <v>16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</row>
    <row r="97" spans="1:1" x14ac:dyDescent="0.3">
      <c r="A97" s="72" t="s">
        <v>17</v>
      </c>
    </row>
    <row r="124" spans="2:13" x14ac:dyDescent="0.3">
      <c r="B124" s="71"/>
      <c r="C124" s="71"/>
      <c r="D124" s="71"/>
      <c r="E124" s="71"/>
      <c r="F124" s="71"/>
      <c r="G124" s="71"/>
      <c r="H124" s="71"/>
      <c r="I124" s="71"/>
      <c r="J124" s="71"/>
      <c r="K124" s="223"/>
      <c r="L124" s="76"/>
      <c r="M124" s="76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25" zoomScaleNormal="130" zoomScaleSheetLayoutView="100" workbookViewId="0">
      <selection activeCell="L33" sqref="L33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4.44140625" customWidth="1"/>
    <col min="11" max="11" width="4.44140625" customWidth="1"/>
  </cols>
  <sheetData>
    <row r="5" spans="2:9" ht="17.399999999999999" x14ac:dyDescent="0.3">
      <c r="B5" s="438" t="str">
        <f>'Pag1'!$B$5</f>
        <v>enero 2026</v>
      </c>
    </row>
    <row r="6" spans="2:9" ht="14.25" customHeight="1" x14ac:dyDescent="0.35">
      <c r="B6" s="4"/>
      <c r="C6" s="4"/>
      <c r="D6" s="4"/>
      <c r="E6" s="4"/>
      <c r="F6" s="4"/>
      <c r="G6" s="4"/>
      <c r="H6" s="4"/>
      <c r="I6" s="4"/>
    </row>
    <row r="7" spans="2:9" s="4" customFormat="1" ht="18" x14ac:dyDescent="0.35">
      <c r="B7" s="224" t="s">
        <v>101</v>
      </c>
      <c r="C7" s="225"/>
      <c r="D7" s="225"/>
      <c r="E7" s="225"/>
      <c r="F7" s="225"/>
      <c r="G7" s="225"/>
      <c r="H7" s="225"/>
      <c r="I7" s="225"/>
    </row>
    <row r="8" spans="2:9" ht="22.35" customHeight="1" x14ac:dyDescent="0.3">
      <c r="B8" s="136" t="s">
        <v>102</v>
      </c>
      <c r="C8" s="136"/>
      <c r="D8" s="136"/>
      <c r="E8" s="136"/>
      <c r="F8" s="136"/>
      <c r="G8" s="136"/>
      <c r="H8" s="136"/>
      <c r="I8" s="136"/>
    </row>
    <row r="9" spans="2:9" ht="14.25" customHeight="1" x14ac:dyDescent="0.35">
      <c r="B9" s="4"/>
      <c r="C9" s="4"/>
      <c r="D9" s="4"/>
      <c r="E9" s="4"/>
      <c r="F9" s="4"/>
      <c r="G9" s="4"/>
      <c r="H9" s="4"/>
      <c r="I9" s="4"/>
    </row>
    <row r="10" spans="2:9" ht="14.25" customHeight="1" x14ac:dyDescent="0.35">
      <c r="B10" s="4"/>
      <c r="C10" s="4"/>
      <c r="D10" s="4"/>
      <c r="E10" s="4"/>
      <c r="F10" s="4"/>
      <c r="G10" s="4"/>
      <c r="H10" s="4"/>
      <c r="I10" s="4"/>
    </row>
    <row r="11" spans="2:9" ht="14.25" customHeight="1" x14ac:dyDescent="0.35">
      <c r="B11" s="4"/>
      <c r="C11" s="4"/>
      <c r="D11" s="4"/>
      <c r="E11" s="4"/>
      <c r="F11" s="4"/>
      <c r="G11" s="4"/>
      <c r="H11" s="4"/>
      <c r="I11" s="4"/>
    </row>
    <row r="12" spans="2:9" ht="14.25" customHeight="1" x14ac:dyDescent="0.35">
      <c r="B12" s="4"/>
      <c r="C12" s="4"/>
      <c r="D12" s="4"/>
      <c r="E12" s="4"/>
      <c r="F12" s="4"/>
      <c r="G12" s="4"/>
      <c r="H12" s="4"/>
      <c r="I12" s="4"/>
    </row>
    <row r="13" spans="2:9" ht="14.25" customHeight="1" x14ac:dyDescent="0.35">
      <c r="B13" s="4"/>
      <c r="C13" s="4"/>
      <c r="D13" s="4"/>
      <c r="E13" s="4"/>
      <c r="F13" s="4"/>
      <c r="G13" s="4"/>
      <c r="H13" s="4"/>
      <c r="I13" s="4"/>
    </row>
    <row r="14" spans="2:9" ht="14.25" customHeight="1" x14ac:dyDescent="0.35">
      <c r="B14" s="4"/>
      <c r="C14" s="4"/>
      <c r="D14" s="4"/>
      <c r="E14" s="4"/>
      <c r="F14" s="4"/>
      <c r="G14" s="4"/>
      <c r="H14" s="4"/>
      <c r="I14" s="4"/>
    </row>
    <row r="15" spans="2:9" ht="14.25" customHeight="1" x14ac:dyDescent="0.35">
      <c r="B15" s="4"/>
      <c r="C15" s="4"/>
      <c r="D15" s="4"/>
      <c r="E15" s="4"/>
      <c r="F15" s="4"/>
      <c r="G15" s="4"/>
      <c r="H15" s="4"/>
      <c r="I15" s="4"/>
    </row>
    <row r="16" spans="2:9" ht="14.25" customHeight="1" x14ac:dyDescent="0.35">
      <c r="B16" s="4"/>
      <c r="C16" s="4"/>
      <c r="D16" s="4"/>
      <c r="E16" s="4"/>
      <c r="F16" s="4"/>
      <c r="G16" s="4"/>
      <c r="H16" s="4"/>
      <c r="I16" s="4"/>
    </row>
    <row r="17" spans="1:9" ht="14.25" customHeight="1" x14ac:dyDescent="0.35">
      <c r="B17" s="4"/>
      <c r="C17" s="4"/>
      <c r="D17" s="4"/>
      <c r="E17" s="4"/>
      <c r="F17" s="4"/>
      <c r="G17" s="4"/>
      <c r="H17" s="4"/>
      <c r="I17" s="4"/>
    </row>
    <row r="18" spans="1:9" ht="14.25" customHeight="1" x14ac:dyDescent="0.35">
      <c r="B18" s="4"/>
      <c r="C18" s="4"/>
      <c r="D18" s="4"/>
      <c r="E18" s="4"/>
      <c r="F18" s="4"/>
      <c r="G18" s="4"/>
      <c r="H18" s="4"/>
      <c r="I18" s="4"/>
    </row>
    <row r="19" spans="1:9" ht="14.25" customHeight="1" x14ac:dyDescent="0.35">
      <c r="B19" s="4"/>
      <c r="C19" s="4"/>
      <c r="D19" s="4"/>
      <c r="E19" s="4"/>
      <c r="F19" s="4"/>
      <c r="G19" s="4"/>
      <c r="H19" s="4"/>
      <c r="I19" s="4"/>
    </row>
    <row r="20" spans="1:9" ht="14.25" customHeight="1" x14ac:dyDescent="0.35">
      <c r="B20" s="4"/>
      <c r="C20" s="4"/>
      <c r="D20" s="4"/>
      <c r="E20" s="4"/>
      <c r="F20" s="4"/>
      <c r="G20" s="4"/>
      <c r="H20" s="4"/>
      <c r="I20" s="4"/>
    </row>
    <row r="21" spans="1:9" ht="14.25" customHeight="1" x14ac:dyDescent="0.35">
      <c r="B21" s="4"/>
      <c r="C21" s="4"/>
      <c r="D21" s="4"/>
      <c r="E21" s="4"/>
      <c r="F21" s="4"/>
      <c r="G21" s="4"/>
      <c r="H21" s="4"/>
      <c r="I21" s="4"/>
    </row>
    <row r="22" spans="1:9" ht="14.25" customHeight="1" x14ac:dyDescent="0.35">
      <c r="B22" s="4"/>
      <c r="C22" s="4"/>
      <c r="D22" s="4"/>
      <c r="E22" s="4"/>
      <c r="F22" s="4"/>
      <c r="G22" s="4"/>
      <c r="H22" s="4"/>
      <c r="I22" s="4"/>
    </row>
    <row r="23" spans="1:9" ht="14.25" customHeight="1" x14ac:dyDescent="0.35">
      <c r="B23" s="4"/>
      <c r="C23" s="4"/>
      <c r="D23" s="4"/>
      <c r="E23" s="4"/>
      <c r="F23" s="4"/>
      <c r="G23" s="4"/>
      <c r="H23" s="4"/>
      <c r="I23" s="4"/>
    </row>
    <row r="24" spans="1:9" ht="14.4" x14ac:dyDescent="0.35">
      <c r="A24" s="4"/>
      <c r="B24" s="71" t="s">
        <v>16</v>
      </c>
      <c r="C24" s="4"/>
      <c r="D24" s="4"/>
      <c r="E24" s="4"/>
      <c r="F24" s="4"/>
      <c r="G24" s="4"/>
      <c r="H24" s="4"/>
      <c r="I24" s="4"/>
    </row>
    <row r="25" spans="1:9" ht="14.4" x14ac:dyDescent="0.35">
      <c r="A25" s="8"/>
      <c r="B25" s="72" t="s">
        <v>17</v>
      </c>
      <c r="C25" s="4"/>
      <c r="D25" s="4"/>
      <c r="E25" s="4"/>
      <c r="F25" s="4"/>
      <c r="G25" s="4"/>
      <c r="H25" s="4"/>
      <c r="I25" s="4"/>
    </row>
    <row r="26" spans="1:9" ht="14.4" x14ac:dyDescent="0.35">
      <c r="B26" s="4"/>
      <c r="C26" s="4"/>
      <c r="D26" s="4"/>
      <c r="E26" s="4"/>
      <c r="F26" s="4"/>
      <c r="G26" s="4"/>
      <c r="H26" s="4"/>
      <c r="I26" s="4"/>
    </row>
    <row r="27" spans="1:9" ht="22.35" customHeight="1" x14ac:dyDescent="0.35">
      <c r="B27" s="136" t="s">
        <v>103</v>
      </c>
      <c r="C27" s="4"/>
      <c r="D27" s="4"/>
      <c r="E27" s="4"/>
      <c r="F27" s="4"/>
      <c r="G27" s="4"/>
      <c r="H27" s="4"/>
      <c r="I27" s="4"/>
    </row>
    <row r="28" spans="1:9" ht="14.25" customHeight="1" x14ac:dyDescent="0.35">
      <c r="B28" s="4"/>
      <c r="C28" s="4"/>
      <c r="D28" s="4"/>
      <c r="E28" s="4"/>
      <c r="F28" s="4"/>
      <c r="G28" s="4"/>
      <c r="H28" s="4"/>
      <c r="I28" s="4"/>
    </row>
    <row r="29" spans="1:9" ht="14.25" customHeight="1" x14ac:dyDescent="0.35">
      <c r="B29" s="4"/>
      <c r="C29" s="4"/>
      <c r="D29" s="4"/>
      <c r="E29" s="4"/>
      <c r="F29" s="4"/>
      <c r="G29" s="4"/>
      <c r="H29" s="4"/>
      <c r="I29" s="4"/>
    </row>
    <row r="30" spans="1:9" ht="14.25" customHeight="1" x14ac:dyDescent="0.35">
      <c r="B30" s="4"/>
      <c r="C30" s="4"/>
      <c r="D30" s="4"/>
      <c r="E30" s="4"/>
      <c r="F30" s="4"/>
      <c r="G30" s="4"/>
      <c r="H30" s="4"/>
      <c r="I30" s="4"/>
    </row>
    <row r="31" spans="1:9" ht="14.25" customHeight="1" x14ac:dyDescent="0.35">
      <c r="B31" s="4"/>
      <c r="C31" s="4"/>
      <c r="D31" s="4"/>
      <c r="E31" s="4"/>
      <c r="F31" s="4"/>
      <c r="G31" s="4"/>
      <c r="H31" s="4"/>
      <c r="I31" s="4"/>
    </row>
    <row r="32" spans="1:9" ht="14.25" customHeight="1" x14ac:dyDescent="0.35">
      <c r="B32" s="4"/>
      <c r="C32" s="4"/>
      <c r="D32" s="4"/>
      <c r="E32" s="4"/>
      <c r="F32" s="4"/>
      <c r="G32" s="4"/>
      <c r="H32" s="4"/>
      <c r="I32" s="4"/>
    </row>
    <row r="33" spans="1:10" ht="14.25" customHeight="1" x14ac:dyDescent="0.35">
      <c r="B33" s="4"/>
      <c r="C33" s="4"/>
      <c r="D33" s="4"/>
      <c r="E33" s="4"/>
      <c r="F33" s="4"/>
      <c r="G33" s="4"/>
      <c r="H33" s="4"/>
      <c r="I33" s="4"/>
    </row>
    <row r="34" spans="1:10" ht="14.25" customHeight="1" x14ac:dyDescent="0.35">
      <c r="B34" s="4"/>
      <c r="C34" s="4"/>
      <c r="D34" s="4"/>
      <c r="E34" s="4"/>
      <c r="F34" s="4"/>
      <c r="G34" s="4"/>
      <c r="H34" s="4"/>
      <c r="I34" s="4"/>
    </row>
    <row r="35" spans="1:10" ht="14.25" customHeight="1" x14ac:dyDescent="0.35">
      <c r="B35" s="4"/>
      <c r="C35" s="4"/>
      <c r="D35" s="4"/>
      <c r="E35" s="4"/>
      <c r="F35" s="4"/>
      <c r="G35" s="4"/>
      <c r="H35" s="4"/>
      <c r="I35" s="4"/>
    </row>
    <row r="36" spans="1:10" ht="14.25" customHeight="1" x14ac:dyDescent="0.35">
      <c r="B36" s="4"/>
      <c r="C36" s="4"/>
      <c r="D36" s="4"/>
      <c r="E36" s="4"/>
      <c r="F36" s="4"/>
      <c r="G36" s="4"/>
      <c r="H36" s="4"/>
      <c r="I36" s="4"/>
    </row>
    <row r="37" spans="1:10" ht="14.25" customHeight="1" x14ac:dyDescent="0.35">
      <c r="B37" s="4"/>
      <c r="C37" s="4"/>
      <c r="D37" s="4"/>
      <c r="E37" s="4"/>
      <c r="F37" s="4"/>
      <c r="G37" s="4"/>
      <c r="H37" s="4"/>
      <c r="I37" s="4"/>
    </row>
    <row r="38" spans="1:10" ht="14.25" customHeight="1" x14ac:dyDescent="0.35">
      <c r="B38" s="4"/>
      <c r="C38" s="4"/>
      <c r="D38" s="4"/>
      <c r="E38" s="4"/>
      <c r="F38" s="4"/>
      <c r="G38" s="4"/>
      <c r="H38" s="4"/>
      <c r="I38" s="4"/>
    </row>
    <row r="39" spans="1:10" ht="14.25" customHeight="1" x14ac:dyDescent="0.35">
      <c r="B39" s="4"/>
      <c r="C39" s="4"/>
      <c r="D39" s="4"/>
      <c r="E39" s="4"/>
      <c r="F39" s="4"/>
      <c r="G39" s="4"/>
      <c r="H39" s="4"/>
      <c r="I39" s="4"/>
    </row>
    <row r="40" spans="1:10" ht="14.25" customHeight="1" x14ac:dyDescent="0.35">
      <c r="B40" s="4"/>
      <c r="C40" s="4"/>
      <c r="D40" s="4"/>
      <c r="E40" s="4"/>
      <c r="F40" s="4"/>
      <c r="G40" s="4"/>
      <c r="H40" s="4"/>
      <c r="I40" s="4"/>
    </row>
    <row r="41" spans="1:10" ht="14.25" customHeight="1" x14ac:dyDescent="0.35">
      <c r="B41" s="4"/>
      <c r="C41" s="4"/>
      <c r="D41" s="4"/>
      <c r="E41" s="4"/>
      <c r="F41" s="4"/>
      <c r="G41" s="4"/>
      <c r="H41" s="4"/>
      <c r="I41" s="4"/>
    </row>
    <row r="42" spans="1:10" ht="17.399999999999999" x14ac:dyDescent="0.3">
      <c r="C42" s="136"/>
      <c r="D42" s="136"/>
      <c r="E42" s="136"/>
      <c r="F42" s="136"/>
      <c r="G42" s="136"/>
      <c r="H42" s="136"/>
      <c r="I42" s="136"/>
      <c r="J42" s="136"/>
    </row>
    <row r="43" spans="1:10" ht="14.25" customHeight="1" x14ac:dyDescent="0.35">
      <c r="A43" s="4"/>
      <c r="B43" s="71" t="s">
        <v>16</v>
      </c>
      <c r="C43" s="4"/>
      <c r="D43" s="4"/>
      <c r="E43" s="4"/>
      <c r="F43" s="4"/>
      <c r="G43" s="4"/>
      <c r="H43" s="4"/>
      <c r="I43" s="4"/>
    </row>
    <row r="44" spans="1:10" ht="14.25" customHeight="1" x14ac:dyDescent="0.35">
      <c r="A44" s="8"/>
      <c r="B44" s="72" t="s">
        <v>17</v>
      </c>
      <c r="C44" s="4"/>
      <c r="D44" s="4"/>
      <c r="E44" s="4"/>
      <c r="F44" s="4"/>
      <c r="G44" s="4"/>
      <c r="H44" s="4"/>
      <c r="I44" s="4"/>
    </row>
    <row r="45" spans="1:10" ht="14.25" customHeight="1" x14ac:dyDescent="0.35">
      <c r="B45" s="4"/>
      <c r="C45" s="4"/>
      <c r="D45" s="4"/>
      <c r="E45" s="4"/>
      <c r="F45" s="4"/>
      <c r="G45" s="4"/>
      <c r="H45" s="4"/>
      <c r="I45" s="4"/>
    </row>
    <row r="46" spans="1:10" ht="14.25" customHeight="1" x14ac:dyDescent="0.35">
      <c r="B46" s="4"/>
      <c r="C46" s="4"/>
      <c r="D46" s="4"/>
      <c r="E46" s="4"/>
      <c r="F46" s="4"/>
      <c r="G46" s="4"/>
      <c r="H46" s="4"/>
      <c r="I46" s="4"/>
    </row>
    <row r="47" spans="1:10" ht="14.25" customHeight="1" x14ac:dyDescent="0.35">
      <c r="B47" s="4"/>
      <c r="C47" s="4"/>
      <c r="D47" s="4"/>
      <c r="E47" s="4"/>
      <c r="F47" s="4"/>
      <c r="G47" s="4"/>
      <c r="H47" s="4"/>
      <c r="I47" s="4"/>
    </row>
    <row r="48" spans="1:10" ht="14.25" customHeight="1" x14ac:dyDescent="0.35">
      <c r="B48" s="4"/>
      <c r="C48" s="4"/>
      <c r="D48" s="4"/>
      <c r="E48" s="4"/>
      <c r="F48" s="4"/>
      <c r="G48" s="4"/>
      <c r="H48" s="4"/>
      <c r="I48" s="4"/>
    </row>
    <row r="49" spans="1:9" ht="14.25" customHeight="1" x14ac:dyDescent="0.35">
      <c r="B49" s="4"/>
      <c r="C49" s="4"/>
      <c r="D49" s="4"/>
      <c r="E49" s="4"/>
      <c r="F49" s="4"/>
      <c r="G49" s="4"/>
      <c r="H49" s="4"/>
      <c r="I49" s="4"/>
    </row>
    <row r="50" spans="1:9" ht="14.25" customHeight="1" x14ac:dyDescent="0.35">
      <c r="B50" s="4"/>
      <c r="C50" s="4"/>
      <c r="D50" s="4"/>
      <c r="E50" s="4"/>
      <c r="F50" s="4"/>
      <c r="G50" s="4"/>
      <c r="H50" s="4"/>
      <c r="I50" s="4"/>
    </row>
    <row r="51" spans="1:9" ht="14.25" customHeight="1" x14ac:dyDescent="0.35">
      <c r="B51" s="4"/>
      <c r="C51" s="4"/>
      <c r="D51" s="4"/>
      <c r="E51" s="4"/>
      <c r="F51" s="4"/>
      <c r="G51" s="4"/>
      <c r="H51" s="4"/>
      <c r="I51" s="4"/>
    </row>
    <row r="52" spans="1:9" ht="14.25" customHeight="1" x14ac:dyDescent="0.35">
      <c r="B52" s="4"/>
      <c r="C52" s="4"/>
      <c r="D52" s="4"/>
      <c r="E52" s="4"/>
      <c r="F52" s="4"/>
      <c r="G52" s="4"/>
      <c r="H52" s="4"/>
      <c r="I52" s="4"/>
    </row>
    <row r="53" spans="1:9" ht="14.25" customHeight="1" x14ac:dyDescent="0.35">
      <c r="B53" s="4"/>
      <c r="C53" s="4"/>
      <c r="D53" s="4"/>
      <c r="E53" s="4"/>
      <c r="F53" s="4"/>
      <c r="G53" s="4"/>
      <c r="H53" s="4"/>
      <c r="I53" s="4"/>
    </row>
    <row r="54" spans="1:9" ht="14.25" customHeight="1" x14ac:dyDescent="0.35">
      <c r="B54" s="4"/>
      <c r="C54" s="4"/>
      <c r="D54" s="4"/>
      <c r="E54" s="4"/>
      <c r="F54" s="4"/>
      <c r="G54" s="4"/>
      <c r="H54" s="4"/>
      <c r="I54" s="4"/>
    </row>
    <row r="55" spans="1:9" ht="14.4" x14ac:dyDescent="0.35">
      <c r="B55" s="65"/>
      <c r="C55" s="4"/>
      <c r="D55" s="4"/>
      <c r="E55" s="4"/>
      <c r="F55" s="4"/>
      <c r="G55" s="4"/>
      <c r="H55" s="4"/>
      <c r="I55" s="4"/>
    </row>
    <row r="56" spans="1:9" s="4" customFormat="1" ht="14.4" x14ac:dyDescent="0.35"/>
    <row r="57" spans="1:9" s="8" customFormat="1" ht="13.8" x14ac:dyDescent="0.3">
      <c r="C57" s="73"/>
      <c r="E57"/>
      <c r="F57"/>
      <c r="G57"/>
      <c r="H57"/>
      <c r="I57"/>
    </row>
    <row r="58" spans="1:9" s="8" customFormat="1" ht="13.8" x14ac:dyDescent="0.3">
      <c r="C58" s="73"/>
      <c r="D58" s="226"/>
      <c r="E58"/>
      <c r="F58"/>
      <c r="G58"/>
      <c r="H58"/>
      <c r="I58"/>
    </row>
    <row r="59" spans="1:9" ht="13.8" x14ac:dyDescent="0.3">
      <c r="A59" s="8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zoomScaleNormal="130" zoomScaleSheetLayoutView="100" workbookViewId="0">
      <selection activeCell="L8" sqref="L8"/>
    </sheetView>
  </sheetViews>
  <sheetFormatPr baseColWidth="10" defaultRowHeight="13.2" x14ac:dyDescent="0.25"/>
  <cols>
    <col min="1" max="1" width="5.33203125" customWidth="1"/>
    <col min="2" max="9" width="10.33203125" customWidth="1"/>
    <col min="10" max="10" width="13.77734375" customWidth="1"/>
  </cols>
  <sheetData>
    <row r="5" spans="2:9" s="4" customFormat="1" ht="18" x14ac:dyDescent="0.35">
      <c r="B5" s="438" t="str">
        <f>'Pag1'!$B$5</f>
        <v>enero 2026</v>
      </c>
      <c r="C5" s="225"/>
      <c r="D5" s="225"/>
      <c r="E5" s="225"/>
      <c r="F5" s="225"/>
      <c r="G5" s="225"/>
      <c r="H5" s="225"/>
      <c r="I5" s="225"/>
    </row>
    <row r="6" spans="2:9" ht="14.25" customHeight="1" x14ac:dyDescent="0.35">
      <c r="B6" s="4"/>
      <c r="C6" s="4"/>
      <c r="D6" s="4"/>
      <c r="E6" s="4"/>
      <c r="F6" s="4"/>
      <c r="G6" s="4"/>
      <c r="H6" s="4"/>
      <c r="I6" s="4"/>
    </row>
    <row r="7" spans="2:9" s="4" customFormat="1" ht="18" x14ac:dyDescent="0.35">
      <c r="B7" s="227" t="s">
        <v>104</v>
      </c>
      <c r="C7" s="225"/>
      <c r="D7" s="225"/>
      <c r="E7" s="225"/>
      <c r="F7" s="225"/>
      <c r="G7" s="225"/>
      <c r="H7" s="225"/>
      <c r="I7" s="225"/>
    </row>
    <row r="8" spans="2:9" ht="22.35" customHeight="1" x14ac:dyDescent="0.3">
      <c r="B8" s="136" t="s">
        <v>102</v>
      </c>
      <c r="C8" s="136"/>
      <c r="D8" s="136"/>
      <c r="E8" s="136"/>
      <c r="F8" s="136"/>
      <c r="G8" s="136"/>
      <c r="H8" s="136"/>
      <c r="I8" s="136"/>
    </row>
    <row r="9" spans="2:9" ht="14.25" customHeight="1" x14ac:dyDescent="0.35">
      <c r="B9" s="4"/>
      <c r="C9" s="4"/>
      <c r="D9" s="4"/>
      <c r="E9" s="4"/>
      <c r="F9" s="4"/>
      <c r="G9" s="4"/>
      <c r="H9" s="4"/>
      <c r="I9" s="4"/>
    </row>
    <row r="10" spans="2:9" ht="14.25" customHeight="1" x14ac:dyDescent="0.35">
      <c r="B10" s="4"/>
      <c r="C10" s="4"/>
      <c r="D10" s="4"/>
      <c r="E10" s="4"/>
      <c r="F10" s="4"/>
      <c r="G10" s="4"/>
      <c r="H10" s="4"/>
      <c r="I10" s="4"/>
    </row>
    <row r="11" spans="2:9" ht="14.25" customHeight="1" x14ac:dyDescent="0.35">
      <c r="B11" s="4"/>
      <c r="C11" s="4"/>
      <c r="D11" s="4"/>
      <c r="E11" s="4"/>
      <c r="F11" s="4"/>
      <c r="G11" s="4"/>
      <c r="H11" s="4"/>
      <c r="I11" s="4"/>
    </row>
    <row r="12" spans="2:9" ht="14.25" customHeight="1" x14ac:dyDescent="0.35">
      <c r="B12" s="4"/>
      <c r="C12" s="4"/>
      <c r="D12" s="4"/>
      <c r="E12" s="4"/>
      <c r="F12" s="4"/>
      <c r="G12" s="4"/>
      <c r="H12" s="4"/>
      <c r="I12" s="4"/>
    </row>
    <row r="13" spans="2:9" ht="14.25" customHeight="1" x14ac:dyDescent="0.35">
      <c r="B13" s="4"/>
      <c r="C13" s="4"/>
      <c r="D13" s="4"/>
      <c r="E13" s="4"/>
      <c r="F13" s="4"/>
      <c r="G13" s="4"/>
      <c r="H13" s="4"/>
      <c r="I13" s="4"/>
    </row>
    <row r="14" spans="2:9" ht="14.25" customHeight="1" x14ac:dyDescent="0.35">
      <c r="B14" s="4"/>
      <c r="C14" s="4"/>
      <c r="D14" s="4"/>
      <c r="E14" s="4"/>
      <c r="F14" s="4"/>
      <c r="G14" s="4"/>
      <c r="H14" s="4"/>
      <c r="I14" s="4"/>
    </row>
    <row r="15" spans="2:9" ht="14.25" customHeight="1" x14ac:dyDescent="0.35">
      <c r="B15" s="4"/>
      <c r="C15" s="4"/>
      <c r="D15" s="4"/>
      <c r="E15" s="4"/>
      <c r="F15" s="4"/>
      <c r="G15" s="4"/>
      <c r="H15" s="4"/>
      <c r="I15" s="4"/>
    </row>
    <row r="16" spans="2:9" ht="14.25" customHeight="1" x14ac:dyDescent="0.35">
      <c r="B16" s="4"/>
      <c r="C16" s="4"/>
      <c r="D16" s="4"/>
      <c r="E16" s="4"/>
      <c r="F16" s="4"/>
      <c r="G16" s="4"/>
      <c r="H16" s="4"/>
      <c r="I16" s="4"/>
    </row>
    <row r="17" spans="1:9" ht="14.25" customHeight="1" x14ac:dyDescent="0.35">
      <c r="B17" s="4"/>
      <c r="C17" s="4"/>
      <c r="D17" s="4"/>
      <c r="E17" s="4"/>
      <c r="F17" s="4"/>
      <c r="G17" s="4"/>
      <c r="H17" s="4"/>
      <c r="I17" s="4"/>
    </row>
    <row r="18" spans="1:9" ht="14.25" customHeight="1" x14ac:dyDescent="0.35">
      <c r="B18" s="4"/>
      <c r="C18" s="4"/>
      <c r="D18" s="4"/>
      <c r="E18" s="4"/>
      <c r="F18" s="4"/>
      <c r="G18" s="4"/>
      <c r="H18" s="4"/>
      <c r="I18" s="4"/>
    </row>
    <row r="19" spans="1:9" ht="14.25" customHeight="1" x14ac:dyDescent="0.35">
      <c r="B19" s="4"/>
      <c r="C19" s="4"/>
      <c r="D19" s="4"/>
      <c r="E19" s="4"/>
      <c r="F19" s="4"/>
      <c r="G19" s="4"/>
      <c r="H19" s="4"/>
      <c r="I19" s="4"/>
    </row>
    <row r="20" spans="1:9" ht="14.25" customHeight="1" x14ac:dyDescent="0.35">
      <c r="B20" s="4"/>
      <c r="C20" s="4"/>
      <c r="D20" s="4"/>
      <c r="E20" s="4"/>
      <c r="F20" s="4"/>
      <c r="G20" s="4"/>
      <c r="H20" s="4"/>
      <c r="I20" s="4"/>
    </row>
    <row r="21" spans="1:9" ht="14.25" customHeight="1" x14ac:dyDescent="0.35">
      <c r="B21" s="4"/>
      <c r="C21" s="4"/>
      <c r="D21" s="4"/>
      <c r="E21" s="4"/>
      <c r="F21" s="4"/>
      <c r="G21" s="4"/>
      <c r="H21" s="4"/>
      <c r="I21" s="4"/>
    </row>
    <row r="22" spans="1:9" ht="14.25" customHeight="1" x14ac:dyDescent="0.35">
      <c r="B22" s="4"/>
      <c r="C22" s="4"/>
      <c r="D22" s="4"/>
      <c r="E22" s="4"/>
      <c r="F22" s="4"/>
      <c r="G22" s="4"/>
      <c r="H22" s="4"/>
      <c r="I22" s="4"/>
    </row>
    <row r="23" spans="1:9" ht="14.25" customHeight="1" x14ac:dyDescent="0.35">
      <c r="B23" s="4"/>
      <c r="C23" s="4"/>
      <c r="D23" s="4"/>
      <c r="E23" s="4"/>
      <c r="F23" s="4"/>
      <c r="G23" s="4"/>
      <c r="H23" s="4"/>
      <c r="I23" s="4"/>
    </row>
    <row r="24" spans="1:9" ht="14.4" x14ac:dyDescent="0.35">
      <c r="A24" s="4"/>
      <c r="B24" s="71" t="s">
        <v>16</v>
      </c>
      <c r="C24" s="4"/>
      <c r="D24" s="4"/>
      <c r="E24" s="4"/>
      <c r="F24" s="4"/>
      <c r="G24" s="4"/>
      <c r="H24" s="4"/>
      <c r="I24" s="4"/>
    </row>
    <row r="25" spans="1:9" ht="14.25" customHeight="1" x14ac:dyDescent="0.35">
      <c r="A25" s="8"/>
      <c r="B25" s="72" t="s">
        <v>17</v>
      </c>
      <c r="C25" s="4"/>
      <c r="D25" s="4"/>
      <c r="E25" s="4"/>
      <c r="F25" s="4"/>
      <c r="G25" s="4"/>
      <c r="H25" s="4"/>
      <c r="I25" s="4"/>
    </row>
    <row r="26" spans="1:9" ht="14.4" x14ac:dyDescent="0.35">
      <c r="B26" s="4"/>
      <c r="C26" s="4"/>
      <c r="D26" s="4"/>
      <c r="E26" s="4"/>
      <c r="F26" s="4"/>
      <c r="G26" s="4"/>
      <c r="H26" s="4"/>
      <c r="I26" s="4"/>
    </row>
    <row r="27" spans="1:9" ht="22.35" customHeight="1" x14ac:dyDescent="0.35">
      <c r="B27" s="136" t="s">
        <v>103</v>
      </c>
      <c r="C27" s="4"/>
      <c r="D27" s="4"/>
      <c r="E27" s="4"/>
      <c r="F27" s="4"/>
      <c r="G27" s="4"/>
      <c r="H27" s="4"/>
      <c r="I27" s="4"/>
    </row>
    <row r="28" spans="1:9" ht="14.25" customHeight="1" x14ac:dyDescent="0.35">
      <c r="B28" s="4"/>
      <c r="C28" s="4"/>
      <c r="D28" s="4"/>
      <c r="E28" s="4"/>
      <c r="F28" s="4"/>
      <c r="G28" s="4"/>
      <c r="H28" s="4"/>
      <c r="I28" s="4"/>
    </row>
    <row r="29" spans="1:9" ht="14.25" customHeight="1" x14ac:dyDescent="0.35">
      <c r="B29" s="4"/>
      <c r="C29" s="4"/>
      <c r="D29" s="4"/>
      <c r="E29" s="4"/>
      <c r="F29" s="4"/>
      <c r="G29" s="4"/>
      <c r="H29" s="4"/>
      <c r="I29" s="4"/>
    </row>
    <row r="30" spans="1:9" ht="14.25" customHeight="1" x14ac:dyDescent="0.35">
      <c r="B30" s="4"/>
      <c r="C30" s="4"/>
      <c r="D30" s="4"/>
      <c r="E30" s="4"/>
      <c r="F30" s="4"/>
      <c r="G30" s="4"/>
      <c r="H30" s="4"/>
      <c r="I30" s="4"/>
    </row>
    <row r="31" spans="1:9" ht="14.25" customHeight="1" x14ac:dyDescent="0.35">
      <c r="B31" s="4"/>
      <c r="C31" s="4"/>
      <c r="D31" s="4"/>
      <c r="E31" s="4"/>
      <c r="F31" s="4"/>
      <c r="G31" s="4"/>
      <c r="H31" s="4"/>
      <c r="I31" s="4"/>
    </row>
    <row r="32" spans="1:9" ht="14.25" customHeight="1" x14ac:dyDescent="0.35">
      <c r="B32" s="4"/>
      <c r="C32" s="4"/>
      <c r="D32" s="4"/>
      <c r="E32" s="4"/>
      <c r="F32" s="4"/>
      <c r="G32" s="4"/>
      <c r="H32" s="4"/>
      <c r="I32" s="4"/>
    </row>
    <row r="33" spans="1:10" ht="14.25" customHeight="1" x14ac:dyDescent="0.35">
      <c r="B33" s="4"/>
      <c r="C33" s="4"/>
      <c r="D33" s="4"/>
      <c r="E33" s="4"/>
      <c r="F33" s="4"/>
      <c r="G33" s="4"/>
      <c r="H33" s="4"/>
      <c r="I33" s="4"/>
    </row>
    <row r="34" spans="1:10" ht="14.25" customHeight="1" x14ac:dyDescent="0.35">
      <c r="B34" s="4"/>
      <c r="C34" s="4"/>
      <c r="D34" s="4"/>
      <c r="E34" s="4"/>
      <c r="F34" s="4"/>
      <c r="G34" s="4"/>
      <c r="H34" s="4"/>
      <c r="I34" s="4"/>
    </row>
    <row r="35" spans="1:10" ht="14.25" customHeight="1" x14ac:dyDescent="0.35">
      <c r="B35" s="4"/>
      <c r="C35" s="4"/>
      <c r="D35" s="4"/>
      <c r="E35" s="4"/>
      <c r="F35" s="4"/>
      <c r="G35" s="4"/>
      <c r="H35" s="4"/>
      <c r="I35" s="4"/>
    </row>
    <row r="36" spans="1:10" ht="14.25" customHeight="1" x14ac:dyDescent="0.35">
      <c r="B36" s="4"/>
      <c r="C36" s="4"/>
      <c r="D36" s="4"/>
      <c r="E36" s="4"/>
      <c r="F36" s="4"/>
      <c r="G36" s="4"/>
      <c r="H36" s="4"/>
      <c r="I36" s="4"/>
    </row>
    <row r="37" spans="1:10" ht="14.25" customHeight="1" x14ac:dyDescent="0.35">
      <c r="B37" s="4"/>
      <c r="C37" s="4"/>
      <c r="D37" s="4"/>
      <c r="E37" s="4"/>
      <c r="F37" s="4"/>
      <c r="G37" s="4"/>
      <c r="H37" s="4"/>
      <c r="I37" s="4"/>
    </row>
    <row r="38" spans="1:10" ht="14.25" customHeight="1" x14ac:dyDescent="0.35">
      <c r="B38" s="4"/>
      <c r="C38" s="4"/>
      <c r="D38" s="4"/>
      <c r="E38" s="4"/>
      <c r="F38" s="4"/>
      <c r="G38" s="4"/>
      <c r="H38" s="4"/>
      <c r="I38" s="4"/>
    </row>
    <row r="39" spans="1:10" ht="14.25" customHeight="1" x14ac:dyDescent="0.35">
      <c r="B39" s="4"/>
      <c r="C39" s="4"/>
      <c r="D39" s="4"/>
      <c r="E39" s="4"/>
      <c r="F39" s="4"/>
      <c r="G39" s="4"/>
      <c r="H39" s="4"/>
      <c r="I39" s="4"/>
    </row>
    <row r="40" spans="1:10" ht="14.25" customHeight="1" x14ac:dyDescent="0.35">
      <c r="B40" s="4"/>
      <c r="C40" s="4"/>
      <c r="D40" s="4"/>
      <c r="E40" s="4"/>
      <c r="F40" s="4"/>
      <c r="G40" s="4"/>
      <c r="H40" s="4"/>
      <c r="I40" s="4"/>
    </row>
    <row r="41" spans="1:10" ht="14.25" customHeight="1" x14ac:dyDescent="0.35">
      <c r="B41" s="4"/>
      <c r="C41" s="4"/>
      <c r="D41" s="4"/>
      <c r="E41" s="4"/>
      <c r="F41" s="4"/>
      <c r="G41" s="4"/>
      <c r="H41" s="4"/>
      <c r="I41" s="4"/>
    </row>
    <row r="42" spans="1:10" ht="15" customHeight="1" x14ac:dyDescent="0.3">
      <c r="C42" s="136"/>
      <c r="D42" s="136"/>
      <c r="E42" s="136"/>
      <c r="F42" s="136"/>
      <c r="G42" s="136"/>
      <c r="H42" s="136"/>
      <c r="I42" s="136"/>
      <c r="J42" s="228"/>
    </row>
    <row r="43" spans="1:10" ht="14.25" customHeight="1" x14ac:dyDescent="0.35">
      <c r="A43" s="4"/>
      <c r="B43" s="71" t="s">
        <v>16</v>
      </c>
      <c r="C43" s="4"/>
      <c r="D43" s="4"/>
      <c r="E43" s="4"/>
      <c r="F43" s="4"/>
      <c r="G43" s="4"/>
      <c r="H43" s="4"/>
      <c r="I43" s="4"/>
    </row>
    <row r="44" spans="1:10" ht="14.25" customHeight="1" x14ac:dyDescent="0.35">
      <c r="A44" s="8"/>
      <c r="B44" s="72" t="s">
        <v>17</v>
      </c>
      <c r="C44" s="4"/>
      <c r="D44" s="4"/>
      <c r="E44" s="4"/>
      <c r="F44" s="4"/>
      <c r="G44" s="4"/>
      <c r="H44" s="4"/>
      <c r="I44" s="4"/>
    </row>
    <row r="45" spans="1:10" ht="14.25" customHeight="1" x14ac:dyDescent="0.35">
      <c r="B45" s="4"/>
      <c r="C45" s="4"/>
      <c r="D45" s="4"/>
      <c r="E45" s="4"/>
      <c r="F45" s="4"/>
      <c r="G45" s="4"/>
      <c r="H45" s="4"/>
      <c r="I45" s="4"/>
    </row>
    <row r="46" spans="1:10" ht="14.25" customHeight="1" x14ac:dyDescent="0.35">
      <c r="B46" s="4"/>
      <c r="C46" s="4"/>
      <c r="D46" s="4"/>
      <c r="E46" s="4"/>
      <c r="F46" s="4"/>
      <c r="G46" s="4"/>
      <c r="H46" s="4"/>
      <c r="I46" s="4"/>
    </row>
    <row r="47" spans="1:10" ht="14.25" customHeight="1" x14ac:dyDescent="0.35">
      <c r="B47" s="4"/>
      <c r="C47" s="4"/>
      <c r="D47" s="4"/>
      <c r="E47" s="4"/>
      <c r="F47" s="4"/>
      <c r="G47" s="4"/>
      <c r="H47" s="4"/>
      <c r="I47" s="4"/>
    </row>
    <row r="48" spans="1:10" ht="14.25" customHeight="1" x14ac:dyDescent="0.35">
      <c r="B48" s="4"/>
      <c r="C48" s="4"/>
      <c r="D48" s="4"/>
      <c r="E48" s="4"/>
      <c r="F48" s="4"/>
      <c r="G48" s="4"/>
      <c r="H48" s="4"/>
      <c r="I48" s="4"/>
    </row>
    <row r="49" spans="1:9" ht="14.25" customHeight="1" x14ac:dyDescent="0.35">
      <c r="B49" s="4"/>
      <c r="C49" s="4"/>
      <c r="D49" s="4"/>
      <c r="E49" s="4"/>
      <c r="F49" s="4"/>
      <c r="G49" s="4"/>
      <c r="H49" s="4"/>
      <c r="I49" s="4"/>
    </row>
    <row r="50" spans="1:9" ht="14.25" customHeight="1" x14ac:dyDescent="0.35">
      <c r="B50" s="4"/>
      <c r="C50" s="4"/>
      <c r="D50" s="4"/>
      <c r="E50" s="4"/>
      <c r="F50" s="4"/>
      <c r="G50" s="4"/>
      <c r="H50" s="4"/>
      <c r="I50" s="4"/>
    </row>
    <row r="51" spans="1:9" ht="14.25" customHeight="1" x14ac:dyDescent="0.35">
      <c r="B51" s="4"/>
      <c r="C51" s="4"/>
      <c r="D51" s="4"/>
      <c r="E51" s="4"/>
      <c r="F51" s="4"/>
      <c r="G51" s="4"/>
      <c r="H51" s="4"/>
      <c r="I51" s="4"/>
    </row>
    <row r="52" spans="1:9" ht="14.25" customHeight="1" x14ac:dyDescent="0.35">
      <c r="B52" s="4"/>
      <c r="C52" s="4"/>
      <c r="D52" s="4"/>
      <c r="E52" s="4"/>
      <c r="F52" s="4"/>
      <c r="G52" s="4"/>
      <c r="H52" s="4"/>
      <c r="I52" s="4"/>
    </row>
    <row r="53" spans="1:9" ht="14.25" customHeight="1" x14ac:dyDescent="0.35">
      <c r="B53" s="4"/>
      <c r="C53" s="4"/>
      <c r="D53" s="4"/>
      <c r="E53" s="4"/>
      <c r="F53" s="4"/>
      <c r="G53" s="4"/>
      <c r="H53" s="4"/>
      <c r="I53" s="4"/>
    </row>
    <row r="54" spans="1:9" ht="14.25" customHeight="1" x14ac:dyDescent="0.35">
      <c r="B54" s="4"/>
      <c r="C54" s="4"/>
      <c r="D54" s="4"/>
      <c r="E54" s="4"/>
      <c r="F54" s="4"/>
      <c r="G54" s="4"/>
      <c r="H54" s="4"/>
      <c r="I54" s="4"/>
    </row>
    <row r="55" spans="1:9" ht="14.4" x14ac:dyDescent="0.35">
      <c r="B55" s="65"/>
      <c r="C55" s="4"/>
      <c r="D55" s="4"/>
      <c r="E55" s="4"/>
      <c r="F55" s="4"/>
      <c r="G55" s="4"/>
      <c r="H55" s="4"/>
      <c r="I55" s="4"/>
    </row>
    <row r="56" spans="1:9" s="4" customFormat="1" ht="14.4" x14ac:dyDescent="0.35"/>
    <row r="57" spans="1:9" s="8" customFormat="1" ht="13.8" x14ac:dyDescent="0.3">
      <c r="C57"/>
      <c r="E57"/>
      <c r="F57"/>
      <c r="G57"/>
      <c r="H57"/>
      <c r="I57"/>
    </row>
    <row r="58" spans="1:9" s="8" customFormat="1" ht="13.8" x14ac:dyDescent="0.3">
      <c r="C58"/>
      <c r="D58" s="226"/>
      <c r="E58"/>
      <c r="F58"/>
      <c r="G58"/>
      <c r="H58"/>
      <c r="I58"/>
    </row>
    <row r="59" spans="1:9" ht="13.8" x14ac:dyDescent="0.3">
      <c r="A59" s="8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zoomScaleNormal="130" zoomScaleSheetLayoutView="100" workbookViewId="0">
      <selection activeCell="L8" sqref="L8"/>
    </sheetView>
  </sheetViews>
  <sheetFormatPr baseColWidth="10" defaultColWidth="11.44140625" defaultRowHeight="13.2" x14ac:dyDescent="0.3"/>
  <cols>
    <col min="1" max="1" width="3.109375" style="8" customWidth="1"/>
    <col min="2" max="2" width="23.109375" style="8" customWidth="1"/>
    <col min="3" max="3" width="10.33203125" style="8" customWidth="1"/>
    <col min="4" max="6" width="9.6640625" style="8" customWidth="1"/>
    <col min="7" max="8" width="8.88671875" style="8" customWidth="1"/>
    <col min="9" max="9" width="9.6640625" style="8" customWidth="1"/>
    <col min="10" max="10" width="7.6640625" style="8" customWidth="1"/>
    <col min="11" max="16384" width="11.44140625" style="8"/>
  </cols>
  <sheetData>
    <row r="1" spans="1:13" s="4" customFormat="1" ht="14.4" x14ac:dyDescent="0.35">
      <c r="B1" s="133"/>
    </row>
    <row r="2" spans="1:13" s="4" customFormat="1" ht="14.4" x14ac:dyDescent="0.35">
      <c r="B2" s="133"/>
    </row>
    <row r="3" spans="1:13" s="4" customFormat="1" ht="14.4" x14ac:dyDescent="0.35">
      <c r="B3" s="133"/>
    </row>
    <row r="4" spans="1:13" s="4" customFormat="1" ht="14.4" x14ac:dyDescent="0.35">
      <c r="B4" s="133"/>
    </row>
    <row r="5" spans="1:13" s="4" customFormat="1" ht="18" customHeight="1" x14ac:dyDescent="0.35">
      <c r="A5" s="73"/>
      <c r="B5" s="437" t="str">
        <f>'Pag1'!$B$5</f>
        <v>enero 2026</v>
      </c>
      <c r="C5" s="134"/>
      <c r="D5" s="73"/>
      <c r="E5" s="73"/>
      <c r="F5" s="73"/>
      <c r="G5" s="73"/>
      <c r="H5" s="73"/>
      <c r="I5" s="73"/>
      <c r="J5" s="73"/>
      <c r="K5" s="73"/>
    </row>
    <row r="6" spans="1:13" s="4" customFormat="1" ht="15" customHeight="1" x14ac:dyDescent="0.45">
      <c r="A6" s="229"/>
      <c r="C6" s="74"/>
      <c r="D6" s="74"/>
      <c r="E6" s="74"/>
      <c r="F6" s="74"/>
      <c r="G6" s="74"/>
      <c r="H6" s="74"/>
      <c r="I6" s="74"/>
      <c r="J6" s="74"/>
      <c r="K6" s="230"/>
      <c r="L6" s="231"/>
      <c r="M6" s="231"/>
    </row>
    <row r="7" spans="1:13" ht="16.8" x14ac:dyDescent="0.3">
      <c r="A7" s="76"/>
      <c r="B7" s="75" t="s">
        <v>105</v>
      </c>
      <c r="C7" s="75"/>
      <c r="D7" s="75"/>
      <c r="E7" s="75"/>
      <c r="F7" s="75"/>
      <c r="G7" s="75"/>
      <c r="H7" s="75"/>
      <c r="I7" s="75"/>
      <c r="J7" s="75"/>
      <c r="K7" s="76"/>
    </row>
    <row r="8" spans="1:13" ht="20.399999999999999" x14ac:dyDescent="0.3">
      <c r="A8" s="76"/>
      <c r="B8" s="232" t="s">
        <v>106</v>
      </c>
      <c r="C8" s="233"/>
      <c r="D8" s="233"/>
      <c r="E8" s="233"/>
      <c r="F8" s="233"/>
      <c r="G8" s="233"/>
      <c r="H8" s="233"/>
      <c r="I8" s="233"/>
      <c r="J8" s="233"/>
      <c r="K8" s="76"/>
    </row>
    <row r="9" spans="1:13" ht="5.25" customHeight="1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3" ht="12.9" customHeight="1" x14ac:dyDescent="0.3">
      <c r="A10" s="76"/>
      <c r="B10" s="234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76"/>
    </row>
    <row r="11" spans="1:13" ht="12.9" customHeight="1" x14ac:dyDescent="0.3">
      <c r="A11" s="76"/>
      <c r="B11" s="241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76"/>
    </row>
    <row r="12" spans="1:13" ht="12.9" customHeight="1" x14ac:dyDescent="0.3">
      <c r="A12" s="76"/>
      <c r="B12" s="24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76"/>
    </row>
    <row r="13" spans="1:13" ht="6" customHeight="1" x14ac:dyDescent="0.3">
      <c r="B13" s="250"/>
      <c r="C13" s="251"/>
      <c r="D13" s="251"/>
      <c r="E13" s="251"/>
      <c r="F13" s="442"/>
      <c r="G13" s="251"/>
      <c r="H13" s="251"/>
      <c r="I13" s="442"/>
    </row>
    <row r="14" spans="1:13" s="30" customFormat="1" ht="12.9" customHeight="1" x14ac:dyDescent="0.25">
      <c r="B14" s="252" t="s">
        <v>37</v>
      </c>
      <c r="C14" s="253">
        <v>3757</v>
      </c>
      <c r="D14" s="254">
        <v>30</v>
      </c>
      <c r="E14" s="255">
        <v>0.80493694660584925</v>
      </c>
      <c r="F14" s="443">
        <v>3727</v>
      </c>
      <c r="G14" s="254">
        <v>-209</v>
      </c>
      <c r="H14" s="255">
        <v>-5.2697932425617751</v>
      </c>
      <c r="I14" s="449">
        <v>3966</v>
      </c>
      <c r="L14" s="37"/>
    </row>
    <row r="15" spans="1:13" s="30" customFormat="1" ht="12.9" customHeight="1" x14ac:dyDescent="0.25">
      <c r="B15" s="256" t="s">
        <v>38</v>
      </c>
      <c r="C15" s="257">
        <v>8617</v>
      </c>
      <c r="D15" s="258">
        <v>-175</v>
      </c>
      <c r="E15" s="259">
        <v>-1.9904458598726114</v>
      </c>
      <c r="F15" s="444">
        <v>8792</v>
      </c>
      <c r="G15" s="258">
        <v>-1007</v>
      </c>
      <c r="H15" s="259">
        <v>-10.463424771404821</v>
      </c>
      <c r="I15" s="450">
        <v>9624</v>
      </c>
      <c r="L15" s="37"/>
    </row>
    <row r="16" spans="1:13" s="30" customFormat="1" ht="12.9" customHeight="1" x14ac:dyDescent="0.25">
      <c r="B16" s="256" t="s">
        <v>39</v>
      </c>
      <c r="C16" s="257">
        <v>4084</v>
      </c>
      <c r="D16" s="258">
        <v>121</v>
      </c>
      <c r="E16" s="259">
        <v>3.0532424930608126</v>
      </c>
      <c r="F16" s="444">
        <v>3963</v>
      </c>
      <c r="G16" s="258">
        <v>-383</v>
      </c>
      <c r="H16" s="259">
        <v>-8.5739870158943372</v>
      </c>
      <c r="I16" s="450">
        <v>4467</v>
      </c>
      <c r="L16" s="37"/>
    </row>
    <row r="17" spans="2:12" s="30" customFormat="1" ht="12.9" customHeight="1" x14ac:dyDescent="0.25">
      <c r="B17" s="256" t="s">
        <v>40</v>
      </c>
      <c r="C17" s="257">
        <v>6343</v>
      </c>
      <c r="D17" s="258">
        <v>244</v>
      </c>
      <c r="E17" s="259">
        <v>4.0006558452205274</v>
      </c>
      <c r="F17" s="444">
        <v>6099</v>
      </c>
      <c r="G17" s="258">
        <v>-321</v>
      </c>
      <c r="H17" s="259">
        <v>-4.8169267707082835</v>
      </c>
      <c r="I17" s="450">
        <v>6664</v>
      </c>
      <c r="L17" s="37"/>
    </row>
    <row r="18" spans="2:12" s="30" customFormat="1" ht="12.9" customHeight="1" x14ac:dyDescent="0.25">
      <c r="B18" s="256" t="s">
        <v>41</v>
      </c>
      <c r="C18" s="257">
        <v>3159</v>
      </c>
      <c r="D18" s="258">
        <v>105</v>
      </c>
      <c r="E18" s="259">
        <v>3.4381139489194501</v>
      </c>
      <c r="F18" s="444">
        <v>3054</v>
      </c>
      <c r="G18" s="258">
        <v>38</v>
      </c>
      <c r="H18" s="259">
        <v>1.2175584748478052</v>
      </c>
      <c r="I18" s="450">
        <v>3121</v>
      </c>
      <c r="L18" s="37"/>
    </row>
    <row r="19" spans="2:12" s="30" customFormat="1" ht="12.9" customHeight="1" x14ac:dyDescent="0.25">
      <c r="B19" s="256" t="s">
        <v>42</v>
      </c>
      <c r="C19" s="257">
        <v>3054</v>
      </c>
      <c r="D19" s="258">
        <v>157</v>
      </c>
      <c r="E19" s="259">
        <v>5.4193993786675874</v>
      </c>
      <c r="F19" s="444">
        <v>2897</v>
      </c>
      <c r="G19" s="258">
        <v>-66</v>
      </c>
      <c r="H19" s="259">
        <v>-2.1153846153846154</v>
      </c>
      <c r="I19" s="450">
        <v>3120</v>
      </c>
      <c r="L19" s="37"/>
    </row>
    <row r="20" spans="2:12" s="30" customFormat="1" ht="12.9" customHeight="1" x14ac:dyDescent="0.25">
      <c r="B20" s="256" t="s">
        <v>43</v>
      </c>
      <c r="C20" s="257">
        <v>8512</v>
      </c>
      <c r="D20" s="258">
        <v>20</v>
      </c>
      <c r="E20" s="259">
        <v>0.23551577955723035</v>
      </c>
      <c r="F20" s="444">
        <v>8492</v>
      </c>
      <c r="G20" s="258">
        <v>-631</v>
      </c>
      <c r="H20" s="259">
        <v>-6.9014546647708634</v>
      </c>
      <c r="I20" s="450">
        <v>9143</v>
      </c>
      <c r="L20" s="37"/>
    </row>
    <row r="21" spans="2:12" s="30" customFormat="1" ht="12.9" customHeight="1" x14ac:dyDescent="0.25">
      <c r="B21" s="260" t="s">
        <v>44</v>
      </c>
      <c r="C21" s="261">
        <v>12181</v>
      </c>
      <c r="D21" s="262">
        <v>9</v>
      </c>
      <c r="E21" s="263">
        <v>7.3940190601380212E-2</v>
      </c>
      <c r="F21" s="445">
        <v>12172</v>
      </c>
      <c r="G21" s="262">
        <v>-1205</v>
      </c>
      <c r="H21" s="263">
        <v>-9.0019423278051693</v>
      </c>
      <c r="I21" s="451">
        <v>13386</v>
      </c>
      <c r="L21" s="37"/>
    </row>
    <row r="22" spans="2:12" s="30" customFormat="1" ht="12.9" customHeight="1" x14ac:dyDescent="0.25">
      <c r="B22" s="264" t="s">
        <v>45</v>
      </c>
      <c r="C22" s="265">
        <v>49707</v>
      </c>
      <c r="D22" s="266">
        <v>511</v>
      </c>
      <c r="E22" s="267">
        <v>1.0387023335230507</v>
      </c>
      <c r="F22" s="446">
        <v>49196</v>
      </c>
      <c r="G22" s="266">
        <v>-3784</v>
      </c>
      <c r="H22" s="267">
        <v>-7.0740872296274144</v>
      </c>
      <c r="I22" s="452">
        <v>53491</v>
      </c>
      <c r="L22" s="37"/>
    </row>
    <row r="23" spans="2:12" s="30" customFormat="1" ht="6" customHeight="1" x14ac:dyDescent="0.25">
      <c r="B23" s="268"/>
      <c r="C23" s="269"/>
      <c r="D23" s="270"/>
      <c r="E23" s="271"/>
      <c r="F23" s="447"/>
      <c r="G23" s="270"/>
      <c r="H23" s="271"/>
      <c r="I23" s="447"/>
      <c r="L23" s="37"/>
    </row>
    <row r="24" spans="2:12" s="30" customFormat="1" ht="12.9" customHeight="1" x14ac:dyDescent="0.25">
      <c r="B24" s="252" t="s">
        <v>46</v>
      </c>
      <c r="C24" s="253">
        <v>728</v>
      </c>
      <c r="D24" s="254">
        <v>71</v>
      </c>
      <c r="E24" s="255">
        <v>10.80669710806697</v>
      </c>
      <c r="F24" s="443">
        <v>657</v>
      </c>
      <c r="G24" s="254">
        <v>-13</v>
      </c>
      <c r="H24" s="255">
        <v>-1.7543859649122806</v>
      </c>
      <c r="I24" s="449">
        <v>741</v>
      </c>
      <c r="L24" s="37"/>
    </row>
    <row r="25" spans="2:12" s="30" customFormat="1" ht="12.9" customHeight="1" x14ac:dyDescent="0.25">
      <c r="B25" s="256" t="s">
        <v>47</v>
      </c>
      <c r="C25" s="257">
        <v>498</v>
      </c>
      <c r="D25" s="258">
        <v>-5</v>
      </c>
      <c r="E25" s="259">
        <v>-0.99403578528827041</v>
      </c>
      <c r="F25" s="444">
        <v>503</v>
      </c>
      <c r="G25" s="258">
        <v>-1</v>
      </c>
      <c r="H25" s="259">
        <v>-0.20040080160320639</v>
      </c>
      <c r="I25" s="450">
        <v>499</v>
      </c>
      <c r="L25" s="37"/>
    </row>
    <row r="26" spans="2:12" s="30" customFormat="1" ht="12.9" customHeight="1" x14ac:dyDescent="0.25">
      <c r="B26" s="260" t="s">
        <v>48</v>
      </c>
      <c r="C26" s="261">
        <v>3620</v>
      </c>
      <c r="D26" s="262">
        <v>151</v>
      </c>
      <c r="E26" s="263">
        <v>4.3528394349956763</v>
      </c>
      <c r="F26" s="445">
        <v>3469</v>
      </c>
      <c r="G26" s="262">
        <v>113</v>
      </c>
      <c r="H26" s="263">
        <v>3.2221271742229831</v>
      </c>
      <c r="I26" s="451">
        <v>3507</v>
      </c>
      <c r="L26" s="37"/>
    </row>
    <row r="27" spans="2:12" s="30" customFormat="1" ht="12.9" customHeight="1" x14ac:dyDescent="0.25">
      <c r="B27" s="264" t="s">
        <v>49</v>
      </c>
      <c r="C27" s="265">
        <v>4846</v>
      </c>
      <c r="D27" s="266">
        <v>217</v>
      </c>
      <c r="E27" s="267">
        <v>4.6878375459062438</v>
      </c>
      <c r="F27" s="446">
        <v>4629</v>
      </c>
      <c r="G27" s="266">
        <v>99</v>
      </c>
      <c r="H27" s="267">
        <v>2.0855277017063409</v>
      </c>
      <c r="I27" s="452">
        <v>4747</v>
      </c>
      <c r="L27" s="37"/>
    </row>
    <row r="28" spans="2:12" s="30" customFormat="1" ht="6" customHeight="1" x14ac:dyDescent="0.25">
      <c r="B28" s="268"/>
      <c r="C28" s="269"/>
      <c r="D28" s="270"/>
      <c r="E28" s="271"/>
      <c r="F28" s="447"/>
      <c r="G28" s="270"/>
      <c r="H28" s="271"/>
      <c r="I28" s="447"/>
      <c r="L28" s="37"/>
    </row>
    <row r="29" spans="2:12" s="30" customFormat="1" ht="12.9" customHeight="1" x14ac:dyDescent="0.25">
      <c r="B29" s="264" t="s">
        <v>50</v>
      </c>
      <c r="C29" s="265">
        <v>3919</v>
      </c>
      <c r="D29" s="266">
        <v>234</v>
      </c>
      <c r="E29" s="267">
        <v>6.3500678426051564</v>
      </c>
      <c r="F29" s="446">
        <v>3685</v>
      </c>
      <c r="G29" s="272">
        <v>-47</v>
      </c>
      <c r="H29" s="267">
        <v>-1.1850731215330308</v>
      </c>
      <c r="I29" s="452">
        <v>3966</v>
      </c>
      <c r="L29" s="37"/>
    </row>
    <row r="30" spans="2:12" s="30" customFormat="1" ht="6" customHeight="1" x14ac:dyDescent="0.25">
      <c r="B30" s="268"/>
      <c r="C30" s="269"/>
      <c r="D30" s="270"/>
      <c r="E30" s="271"/>
      <c r="F30" s="447"/>
      <c r="G30" s="270"/>
      <c r="H30" s="271"/>
      <c r="I30" s="447"/>
      <c r="L30" s="37"/>
    </row>
    <row r="31" spans="2:12" s="30" customFormat="1" ht="12.9" customHeight="1" x14ac:dyDescent="0.25">
      <c r="B31" s="264" t="s">
        <v>51</v>
      </c>
      <c r="C31" s="265">
        <v>3769</v>
      </c>
      <c r="D31" s="266">
        <v>-473</v>
      </c>
      <c r="E31" s="267">
        <v>-11.150400754361151</v>
      </c>
      <c r="F31" s="446">
        <v>4242</v>
      </c>
      <c r="G31" s="272">
        <v>97</v>
      </c>
      <c r="H31" s="267">
        <v>2.6416122004357301</v>
      </c>
      <c r="I31" s="452">
        <v>3672</v>
      </c>
      <c r="L31" s="37"/>
    </row>
    <row r="32" spans="2:12" s="30" customFormat="1" ht="6" customHeight="1" x14ac:dyDescent="0.25">
      <c r="B32" s="268"/>
      <c r="C32" s="269"/>
      <c r="D32" s="270"/>
      <c r="E32" s="271"/>
      <c r="F32" s="447"/>
      <c r="G32" s="270"/>
      <c r="H32" s="271"/>
      <c r="I32" s="447"/>
      <c r="L32" s="37"/>
    </row>
    <row r="33" spans="2:12" s="30" customFormat="1" ht="12.9" customHeight="1" x14ac:dyDescent="0.25">
      <c r="B33" s="252" t="s">
        <v>52</v>
      </c>
      <c r="C33" s="253">
        <v>4168</v>
      </c>
      <c r="D33" s="254">
        <v>80</v>
      </c>
      <c r="E33" s="255">
        <v>1.9569471624266144</v>
      </c>
      <c r="F33" s="443">
        <v>4088</v>
      </c>
      <c r="G33" s="254">
        <v>-554</v>
      </c>
      <c r="H33" s="255">
        <v>-11.732316814908938</v>
      </c>
      <c r="I33" s="449">
        <v>4722</v>
      </c>
      <c r="L33" s="37"/>
    </row>
    <row r="34" spans="2:12" s="30" customFormat="1" ht="12.9" customHeight="1" x14ac:dyDescent="0.25">
      <c r="B34" s="273" t="s">
        <v>53</v>
      </c>
      <c r="C34" s="261">
        <v>3560</v>
      </c>
      <c r="D34" s="262">
        <v>-66</v>
      </c>
      <c r="E34" s="263">
        <v>-1.8201875344732488</v>
      </c>
      <c r="F34" s="445">
        <v>3626</v>
      </c>
      <c r="G34" s="262">
        <v>-542</v>
      </c>
      <c r="H34" s="263">
        <v>-13.213066796684544</v>
      </c>
      <c r="I34" s="451">
        <v>4102</v>
      </c>
      <c r="L34" s="37"/>
    </row>
    <row r="35" spans="2:12" s="30" customFormat="1" ht="12.9" customHeight="1" x14ac:dyDescent="0.25">
      <c r="B35" s="264" t="s">
        <v>54</v>
      </c>
      <c r="C35" s="265">
        <v>7728</v>
      </c>
      <c r="D35" s="266">
        <v>14</v>
      </c>
      <c r="E35" s="267">
        <v>0.18148820326678766</v>
      </c>
      <c r="F35" s="446">
        <v>7714</v>
      </c>
      <c r="G35" s="266">
        <v>-1096</v>
      </c>
      <c r="H35" s="267">
        <v>-12.42067089755213</v>
      </c>
      <c r="I35" s="452">
        <v>8824</v>
      </c>
      <c r="L35" s="37"/>
    </row>
    <row r="36" spans="2:12" s="30" customFormat="1" ht="6" customHeight="1" x14ac:dyDescent="0.25">
      <c r="B36" s="268"/>
      <c r="C36" s="269"/>
      <c r="D36" s="270"/>
      <c r="E36" s="271"/>
      <c r="F36" s="447"/>
      <c r="G36" s="270"/>
      <c r="H36" s="271"/>
      <c r="I36" s="447"/>
      <c r="L36" s="37"/>
    </row>
    <row r="37" spans="2:12" s="30" customFormat="1" ht="12.9" customHeight="1" x14ac:dyDescent="0.25">
      <c r="B37" s="264" t="s">
        <v>55</v>
      </c>
      <c r="C37" s="265">
        <v>2175</v>
      </c>
      <c r="D37" s="266">
        <v>105</v>
      </c>
      <c r="E37" s="267">
        <v>5.0724637681159424</v>
      </c>
      <c r="F37" s="446">
        <v>2070</v>
      </c>
      <c r="G37" s="266">
        <v>125</v>
      </c>
      <c r="H37" s="267">
        <v>6.0975609756097562</v>
      </c>
      <c r="I37" s="452">
        <v>2050</v>
      </c>
      <c r="L37" s="37"/>
    </row>
    <row r="38" spans="2:12" s="30" customFormat="1" ht="6" customHeight="1" x14ac:dyDescent="0.25">
      <c r="B38" s="268"/>
      <c r="C38" s="269"/>
      <c r="D38" s="270"/>
      <c r="E38" s="271"/>
      <c r="F38" s="447"/>
      <c r="G38" s="270"/>
      <c r="H38" s="271"/>
      <c r="I38" s="447"/>
      <c r="L38" s="37"/>
    </row>
    <row r="39" spans="2:12" s="30" customFormat="1" ht="12.9" customHeight="1" x14ac:dyDescent="0.25">
      <c r="B39" s="252" t="s">
        <v>56</v>
      </c>
      <c r="C39" s="253">
        <v>1767</v>
      </c>
      <c r="D39" s="254">
        <v>-14</v>
      </c>
      <c r="E39" s="255">
        <v>-0.78607523862998308</v>
      </c>
      <c r="F39" s="443">
        <v>1781</v>
      </c>
      <c r="G39" s="254">
        <v>-144</v>
      </c>
      <c r="H39" s="255">
        <v>-7.5353218210361064</v>
      </c>
      <c r="I39" s="449">
        <v>1911</v>
      </c>
      <c r="L39" s="37"/>
    </row>
    <row r="40" spans="2:12" s="30" customFormat="1" ht="12.9" customHeight="1" x14ac:dyDescent="0.25">
      <c r="B40" s="256" t="s">
        <v>57</v>
      </c>
      <c r="C40" s="257">
        <v>2474</v>
      </c>
      <c r="D40" s="258">
        <v>29</v>
      </c>
      <c r="E40" s="259">
        <v>1.1860940695296525</v>
      </c>
      <c r="F40" s="444">
        <v>2445</v>
      </c>
      <c r="G40" s="258">
        <v>-126</v>
      </c>
      <c r="H40" s="259">
        <v>-4.8461538461538458</v>
      </c>
      <c r="I40" s="450">
        <v>2600</v>
      </c>
      <c r="L40" s="37"/>
    </row>
    <row r="41" spans="2:12" s="30" customFormat="1" ht="12.9" customHeight="1" x14ac:dyDescent="0.25">
      <c r="B41" s="256" t="s">
        <v>58</v>
      </c>
      <c r="C41" s="257">
        <v>786</v>
      </c>
      <c r="D41" s="258">
        <v>10</v>
      </c>
      <c r="E41" s="259">
        <v>1.2886597938144329</v>
      </c>
      <c r="F41" s="444">
        <v>776</v>
      </c>
      <c r="G41" s="258">
        <v>-2</v>
      </c>
      <c r="H41" s="259">
        <v>-0.25380710659898476</v>
      </c>
      <c r="I41" s="450">
        <v>788</v>
      </c>
      <c r="L41" s="37"/>
    </row>
    <row r="42" spans="2:12" s="30" customFormat="1" ht="12.9" customHeight="1" x14ac:dyDescent="0.25">
      <c r="B42" s="256" t="s">
        <v>59</v>
      </c>
      <c r="C42" s="257">
        <v>938</v>
      </c>
      <c r="D42" s="258">
        <v>34</v>
      </c>
      <c r="E42" s="259">
        <v>3.7610619469026552</v>
      </c>
      <c r="F42" s="444">
        <v>904</v>
      </c>
      <c r="G42" s="258">
        <v>72</v>
      </c>
      <c r="H42" s="259">
        <v>8.3140877598152425</v>
      </c>
      <c r="I42" s="450">
        <v>866</v>
      </c>
      <c r="L42" s="37"/>
    </row>
    <row r="43" spans="2:12" s="30" customFormat="1" ht="12.9" customHeight="1" x14ac:dyDescent="0.25">
      <c r="B43" s="260" t="s">
        <v>60</v>
      </c>
      <c r="C43" s="261">
        <v>3314</v>
      </c>
      <c r="D43" s="262">
        <v>170</v>
      </c>
      <c r="E43" s="263">
        <v>5.4071246819338423</v>
      </c>
      <c r="F43" s="445">
        <v>3144</v>
      </c>
      <c r="G43" s="262">
        <v>-83</v>
      </c>
      <c r="H43" s="263">
        <v>-2.4433323520753607</v>
      </c>
      <c r="I43" s="451">
        <v>3397</v>
      </c>
      <c r="L43" s="37"/>
    </row>
    <row r="44" spans="2:12" s="30" customFormat="1" ht="12.9" customHeight="1" x14ac:dyDescent="0.25">
      <c r="B44" s="264" t="s">
        <v>61</v>
      </c>
      <c r="C44" s="265">
        <v>9279</v>
      </c>
      <c r="D44" s="266">
        <v>229</v>
      </c>
      <c r="E44" s="267">
        <v>2.5303867403314917</v>
      </c>
      <c r="F44" s="446">
        <v>9050</v>
      </c>
      <c r="G44" s="266">
        <v>-283</v>
      </c>
      <c r="H44" s="267">
        <v>-2.9596318761765321</v>
      </c>
      <c r="I44" s="452">
        <v>9562</v>
      </c>
      <c r="L44" s="37"/>
    </row>
    <row r="45" spans="2:12" s="30" customFormat="1" ht="6" customHeight="1" x14ac:dyDescent="0.25">
      <c r="B45" s="268"/>
      <c r="C45" s="269"/>
      <c r="D45" s="270"/>
      <c r="E45" s="271"/>
      <c r="F45" s="447"/>
      <c r="G45" s="270"/>
      <c r="H45" s="271"/>
      <c r="I45" s="447"/>
      <c r="L45" s="37"/>
    </row>
    <row r="46" spans="2:12" s="30" customFormat="1" ht="12.9" customHeight="1" x14ac:dyDescent="0.25">
      <c r="B46" s="252" t="s">
        <v>62</v>
      </c>
      <c r="C46" s="253">
        <v>586</v>
      </c>
      <c r="D46" s="254">
        <v>-21</v>
      </c>
      <c r="E46" s="255">
        <v>-3.4596375617792421</v>
      </c>
      <c r="F46" s="443">
        <v>607</v>
      </c>
      <c r="G46" s="254">
        <v>-60</v>
      </c>
      <c r="H46" s="255">
        <v>-9.2879256965944279</v>
      </c>
      <c r="I46" s="449">
        <v>646</v>
      </c>
      <c r="L46" s="37"/>
    </row>
    <row r="47" spans="2:12" s="30" customFormat="1" ht="12.9" customHeight="1" x14ac:dyDescent="0.25">
      <c r="B47" s="256" t="s">
        <v>63</v>
      </c>
      <c r="C47" s="257">
        <v>1015</v>
      </c>
      <c r="D47" s="258">
        <v>40</v>
      </c>
      <c r="E47" s="259">
        <v>4.1025641025641022</v>
      </c>
      <c r="F47" s="444">
        <v>975</v>
      </c>
      <c r="G47" s="258">
        <v>-108</v>
      </c>
      <c r="H47" s="259">
        <v>-9.6170970614425642</v>
      </c>
      <c r="I47" s="450">
        <v>1123</v>
      </c>
      <c r="L47" s="37"/>
    </row>
    <row r="48" spans="2:12" s="30" customFormat="1" ht="12.9" customHeight="1" x14ac:dyDescent="0.25">
      <c r="B48" s="256" t="s">
        <v>64</v>
      </c>
      <c r="C48" s="257">
        <v>1498</v>
      </c>
      <c r="D48" s="258">
        <v>42</v>
      </c>
      <c r="E48" s="259">
        <v>2.8846153846153846</v>
      </c>
      <c r="F48" s="444">
        <v>1456</v>
      </c>
      <c r="G48" s="258">
        <v>-90</v>
      </c>
      <c r="H48" s="259">
        <v>-5.6675062972292185</v>
      </c>
      <c r="I48" s="450">
        <v>1588</v>
      </c>
      <c r="L48" s="37"/>
    </row>
    <row r="49" spans="2:12" s="30" customFormat="1" ht="12.9" customHeight="1" x14ac:dyDescent="0.25">
      <c r="B49" s="256" t="s">
        <v>65</v>
      </c>
      <c r="C49" s="257">
        <v>549</v>
      </c>
      <c r="D49" s="258">
        <v>24</v>
      </c>
      <c r="E49" s="259">
        <v>4.5714285714285712</v>
      </c>
      <c r="F49" s="444">
        <v>525</v>
      </c>
      <c r="G49" s="258">
        <v>-16</v>
      </c>
      <c r="H49" s="259">
        <v>-2.831858407079646</v>
      </c>
      <c r="I49" s="450">
        <v>565</v>
      </c>
      <c r="L49" s="37"/>
    </row>
    <row r="50" spans="2:12" s="30" customFormat="1" ht="12.9" customHeight="1" x14ac:dyDescent="0.25">
      <c r="B50" s="256" t="s">
        <v>66</v>
      </c>
      <c r="C50" s="257">
        <v>1530</v>
      </c>
      <c r="D50" s="258">
        <v>108</v>
      </c>
      <c r="E50" s="259">
        <v>7.59493670886076</v>
      </c>
      <c r="F50" s="444">
        <v>1422</v>
      </c>
      <c r="G50" s="258">
        <v>-63</v>
      </c>
      <c r="H50" s="259">
        <v>-3.9548022598870061</v>
      </c>
      <c r="I50" s="450">
        <v>1593</v>
      </c>
      <c r="L50" s="37"/>
    </row>
    <row r="51" spans="2:12" s="30" customFormat="1" ht="12.9" customHeight="1" x14ac:dyDescent="0.25">
      <c r="B51" s="256" t="s">
        <v>67</v>
      </c>
      <c r="C51" s="257">
        <v>375</v>
      </c>
      <c r="D51" s="258">
        <v>15</v>
      </c>
      <c r="E51" s="259">
        <v>4.1666666666666661</v>
      </c>
      <c r="F51" s="444">
        <v>360</v>
      </c>
      <c r="G51" s="258">
        <v>5</v>
      </c>
      <c r="H51" s="259">
        <v>1.3513513513513513</v>
      </c>
      <c r="I51" s="450">
        <v>370</v>
      </c>
      <c r="L51" s="37"/>
    </row>
    <row r="52" spans="2:12" s="30" customFormat="1" ht="12.9" customHeight="1" x14ac:dyDescent="0.25">
      <c r="B52" s="256" t="s">
        <v>68</v>
      </c>
      <c r="C52" s="257">
        <v>262</v>
      </c>
      <c r="D52" s="258">
        <v>-24</v>
      </c>
      <c r="E52" s="259">
        <v>-8.3916083916083917</v>
      </c>
      <c r="F52" s="444">
        <v>286</v>
      </c>
      <c r="G52" s="258">
        <v>-45</v>
      </c>
      <c r="H52" s="259">
        <v>-14.65798045602606</v>
      </c>
      <c r="I52" s="450">
        <v>307</v>
      </c>
      <c r="L52" s="37"/>
    </row>
    <row r="53" spans="2:12" s="30" customFormat="1" ht="12.9" customHeight="1" x14ac:dyDescent="0.25">
      <c r="B53" s="256" t="s">
        <v>69</v>
      </c>
      <c r="C53" s="257">
        <v>1871</v>
      </c>
      <c r="D53" s="258">
        <v>-24</v>
      </c>
      <c r="E53" s="259">
        <v>-1.2664907651715038</v>
      </c>
      <c r="F53" s="444">
        <v>1895</v>
      </c>
      <c r="G53" s="258">
        <v>-43</v>
      </c>
      <c r="H53" s="259">
        <v>-2.2466039707419019</v>
      </c>
      <c r="I53" s="450">
        <v>1914</v>
      </c>
      <c r="L53" s="37"/>
    </row>
    <row r="54" spans="2:12" s="30" customFormat="1" ht="12.9" customHeight="1" x14ac:dyDescent="0.25">
      <c r="B54" s="260" t="s">
        <v>70</v>
      </c>
      <c r="C54" s="261">
        <v>634</v>
      </c>
      <c r="D54" s="262">
        <v>21</v>
      </c>
      <c r="E54" s="263">
        <v>3.4257748776508974</v>
      </c>
      <c r="F54" s="445">
        <v>613</v>
      </c>
      <c r="G54" s="262">
        <v>17</v>
      </c>
      <c r="H54" s="263">
        <v>2.7552674230145868</v>
      </c>
      <c r="I54" s="451">
        <v>617</v>
      </c>
      <c r="L54" s="37"/>
    </row>
    <row r="55" spans="2:12" s="30" customFormat="1" ht="12.9" customHeight="1" x14ac:dyDescent="0.25">
      <c r="B55" s="264" t="s">
        <v>71</v>
      </c>
      <c r="C55" s="265">
        <v>8320</v>
      </c>
      <c r="D55" s="266">
        <v>181</v>
      </c>
      <c r="E55" s="267">
        <v>2.2238604251136502</v>
      </c>
      <c r="F55" s="446">
        <v>8139</v>
      </c>
      <c r="G55" s="266">
        <v>-403</v>
      </c>
      <c r="H55" s="267">
        <v>-4.6199701937406861</v>
      </c>
      <c r="I55" s="452">
        <v>8723</v>
      </c>
      <c r="L55" s="37"/>
    </row>
    <row r="56" spans="2:12" s="30" customFormat="1" ht="6" customHeight="1" x14ac:dyDescent="0.25">
      <c r="B56" s="268"/>
      <c r="C56" s="269"/>
      <c r="D56" s="270"/>
      <c r="E56" s="271"/>
      <c r="F56" s="447"/>
      <c r="G56" s="270"/>
      <c r="H56" s="271"/>
      <c r="I56" s="447"/>
      <c r="L56" s="37"/>
    </row>
    <row r="57" spans="2:12" s="30" customFormat="1" ht="12.9" customHeight="1" x14ac:dyDescent="0.25">
      <c r="B57" s="252" t="s">
        <v>72</v>
      </c>
      <c r="C57" s="253">
        <v>14867</v>
      </c>
      <c r="D57" s="254">
        <v>776</v>
      </c>
      <c r="E57" s="255">
        <v>5.5070612447661631</v>
      </c>
      <c r="F57" s="443">
        <v>14091</v>
      </c>
      <c r="G57" s="254">
        <v>89</v>
      </c>
      <c r="H57" s="255">
        <v>0.60224658275815401</v>
      </c>
      <c r="I57" s="449">
        <v>14778</v>
      </c>
      <c r="L57" s="37"/>
    </row>
    <row r="58" spans="2:12" s="30" customFormat="1" ht="12.9" customHeight="1" x14ac:dyDescent="0.25">
      <c r="B58" s="256" t="s">
        <v>73</v>
      </c>
      <c r="C58" s="257">
        <v>2451</v>
      </c>
      <c r="D58" s="258">
        <v>110</v>
      </c>
      <c r="E58" s="259">
        <v>4.6988466467321661</v>
      </c>
      <c r="F58" s="444">
        <v>2341</v>
      </c>
      <c r="G58" s="258">
        <v>70</v>
      </c>
      <c r="H58" s="259">
        <v>2.9399412011759765</v>
      </c>
      <c r="I58" s="450">
        <v>2381</v>
      </c>
      <c r="L58" s="37"/>
    </row>
    <row r="59" spans="2:12" s="30" customFormat="1" ht="12.9" customHeight="1" x14ac:dyDescent="0.25">
      <c r="B59" s="256" t="s">
        <v>74</v>
      </c>
      <c r="C59" s="257">
        <v>1463</v>
      </c>
      <c r="D59" s="258">
        <v>30</v>
      </c>
      <c r="E59" s="259">
        <v>2.0935101186322398</v>
      </c>
      <c r="F59" s="444">
        <v>1433</v>
      </c>
      <c r="G59" s="258">
        <v>8</v>
      </c>
      <c r="H59" s="259">
        <v>0.54982817869415812</v>
      </c>
      <c r="I59" s="450">
        <v>1455</v>
      </c>
      <c r="L59" s="37"/>
    </row>
    <row r="60" spans="2:12" s="30" customFormat="1" ht="12.9" customHeight="1" x14ac:dyDescent="0.25">
      <c r="B60" s="260" t="s">
        <v>75</v>
      </c>
      <c r="C60" s="261">
        <v>3206</v>
      </c>
      <c r="D60" s="262">
        <v>166</v>
      </c>
      <c r="E60" s="263">
        <v>5.4605263157894743</v>
      </c>
      <c r="F60" s="445">
        <v>3040</v>
      </c>
      <c r="G60" s="262">
        <v>155</v>
      </c>
      <c r="H60" s="263">
        <v>5.0803015404785317</v>
      </c>
      <c r="I60" s="451">
        <v>3051</v>
      </c>
      <c r="L60" s="37"/>
    </row>
    <row r="61" spans="2:12" s="30" customFormat="1" ht="12.9" customHeight="1" x14ac:dyDescent="0.25">
      <c r="B61" s="264" t="s">
        <v>76</v>
      </c>
      <c r="C61" s="265">
        <v>21987</v>
      </c>
      <c r="D61" s="266">
        <v>1082</v>
      </c>
      <c r="E61" s="267">
        <v>5.1757952642908398</v>
      </c>
      <c r="F61" s="446">
        <v>20905</v>
      </c>
      <c r="G61" s="266">
        <v>322</v>
      </c>
      <c r="H61" s="267">
        <v>1.4862681744749595</v>
      </c>
      <c r="I61" s="452">
        <v>21665</v>
      </c>
      <c r="L61" s="37"/>
    </row>
    <row r="62" spans="2:12" s="30" customFormat="1" ht="6" customHeight="1" x14ac:dyDescent="0.25">
      <c r="B62" s="268"/>
      <c r="C62" s="269"/>
      <c r="D62" s="270"/>
      <c r="E62" s="271"/>
      <c r="F62" s="447"/>
      <c r="G62" s="270"/>
      <c r="H62" s="271"/>
      <c r="I62" s="447"/>
      <c r="L62" s="37"/>
    </row>
    <row r="63" spans="2:12" s="30" customFormat="1" ht="12.9" customHeight="1" x14ac:dyDescent="0.25">
      <c r="B63" s="252" t="s">
        <v>77</v>
      </c>
      <c r="C63" s="253">
        <v>6554</v>
      </c>
      <c r="D63" s="254">
        <v>217</v>
      </c>
      <c r="E63" s="255">
        <v>3.424333280732208</v>
      </c>
      <c r="F63" s="443">
        <v>6337</v>
      </c>
      <c r="G63" s="254">
        <v>-444</v>
      </c>
      <c r="H63" s="255">
        <v>-6.344669905687339</v>
      </c>
      <c r="I63" s="449">
        <v>6998</v>
      </c>
      <c r="L63" s="37"/>
    </row>
    <row r="64" spans="2:12" s="30" customFormat="1" ht="12.9" customHeight="1" x14ac:dyDescent="0.25">
      <c r="B64" s="256" t="s">
        <v>78</v>
      </c>
      <c r="C64" s="257">
        <v>2190</v>
      </c>
      <c r="D64" s="258">
        <v>117</v>
      </c>
      <c r="E64" s="259">
        <v>5.6439942112879882</v>
      </c>
      <c r="F64" s="444">
        <v>2073</v>
      </c>
      <c r="G64" s="258">
        <v>-137</v>
      </c>
      <c r="H64" s="259">
        <v>-5.8874086807047696</v>
      </c>
      <c r="I64" s="450">
        <v>2327</v>
      </c>
      <c r="L64" s="37"/>
    </row>
    <row r="65" spans="2:12" s="30" customFormat="1" ht="12.9" customHeight="1" x14ac:dyDescent="0.25">
      <c r="B65" s="260" t="s">
        <v>79</v>
      </c>
      <c r="C65" s="261">
        <v>8583</v>
      </c>
      <c r="D65" s="262">
        <v>388</v>
      </c>
      <c r="E65" s="263">
        <v>4.7345942647956072</v>
      </c>
      <c r="F65" s="445">
        <v>8195</v>
      </c>
      <c r="G65" s="262">
        <v>-1586</v>
      </c>
      <c r="H65" s="263">
        <v>-15.596420493657192</v>
      </c>
      <c r="I65" s="451">
        <v>10169</v>
      </c>
      <c r="L65" s="37"/>
    </row>
    <row r="66" spans="2:12" s="30" customFormat="1" ht="12.9" customHeight="1" x14ac:dyDescent="0.25">
      <c r="B66" s="264" t="s">
        <v>80</v>
      </c>
      <c r="C66" s="265">
        <v>17327</v>
      </c>
      <c r="D66" s="266">
        <v>722</v>
      </c>
      <c r="E66" s="267">
        <v>4.3480879253236981</v>
      </c>
      <c r="F66" s="446">
        <v>16605</v>
      </c>
      <c r="G66" s="266">
        <v>-2167</v>
      </c>
      <c r="H66" s="267">
        <v>-11.116240894634247</v>
      </c>
      <c r="I66" s="452">
        <v>19494</v>
      </c>
      <c r="L66" s="37"/>
    </row>
    <row r="67" spans="2:12" s="30" customFormat="1" ht="6" customHeight="1" x14ac:dyDescent="0.25">
      <c r="B67" s="268"/>
      <c r="C67" s="269"/>
      <c r="D67" s="270"/>
      <c r="E67" s="271"/>
      <c r="F67" s="447"/>
      <c r="G67" s="270"/>
      <c r="H67" s="271"/>
      <c r="I67" s="447"/>
      <c r="L67" s="37"/>
    </row>
    <row r="68" spans="2:12" s="30" customFormat="1" ht="12.9" customHeight="1" x14ac:dyDescent="0.25">
      <c r="B68" s="252" t="s">
        <v>81</v>
      </c>
      <c r="C68" s="253">
        <v>3569</v>
      </c>
      <c r="D68" s="254">
        <v>175</v>
      </c>
      <c r="E68" s="255">
        <v>5.1561579257513257</v>
      </c>
      <c r="F68" s="443">
        <v>3394</v>
      </c>
      <c r="G68" s="254">
        <v>-30</v>
      </c>
      <c r="H68" s="255">
        <v>-0.83356487913309252</v>
      </c>
      <c r="I68" s="449">
        <v>3599</v>
      </c>
      <c r="L68" s="37"/>
    </row>
    <row r="69" spans="2:12" s="30" customFormat="1" ht="12.9" customHeight="1" x14ac:dyDescent="0.25">
      <c r="B69" s="260" t="s">
        <v>82</v>
      </c>
      <c r="C69" s="261">
        <v>1937</v>
      </c>
      <c r="D69" s="262">
        <v>82</v>
      </c>
      <c r="E69" s="263">
        <v>4.420485175202157</v>
      </c>
      <c r="F69" s="445">
        <v>1855</v>
      </c>
      <c r="G69" s="262">
        <v>-72</v>
      </c>
      <c r="H69" s="263">
        <v>-3.5838725734196117</v>
      </c>
      <c r="I69" s="451">
        <v>2009</v>
      </c>
      <c r="L69" s="37"/>
    </row>
    <row r="70" spans="2:12" s="30" customFormat="1" ht="12.9" customHeight="1" x14ac:dyDescent="0.25">
      <c r="B70" s="264" t="s">
        <v>83</v>
      </c>
      <c r="C70" s="265">
        <v>5506</v>
      </c>
      <c r="D70" s="266">
        <v>257</v>
      </c>
      <c r="E70" s="267">
        <v>4.8961706991807965</v>
      </c>
      <c r="F70" s="446">
        <v>5249</v>
      </c>
      <c r="G70" s="266">
        <v>-102</v>
      </c>
      <c r="H70" s="267">
        <v>-1.818830242510699</v>
      </c>
      <c r="I70" s="452">
        <v>5608</v>
      </c>
      <c r="L70" s="37"/>
    </row>
    <row r="71" spans="2:12" s="30" customFormat="1" ht="6" customHeight="1" x14ac:dyDescent="0.25">
      <c r="B71" s="268"/>
      <c r="C71" s="269"/>
      <c r="D71" s="270"/>
      <c r="E71" s="271"/>
      <c r="F71" s="447"/>
      <c r="G71" s="270"/>
      <c r="H71" s="271"/>
      <c r="I71" s="447"/>
      <c r="L71" s="37"/>
    </row>
    <row r="72" spans="2:12" s="30" customFormat="1" ht="12.9" customHeight="1" x14ac:dyDescent="0.25">
      <c r="B72" s="252" t="s">
        <v>84</v>
      </c>
      <c r="C72" s="253">
        <v>1987</v>
      </c>
      <c r="D72" s="254">
        <v>111</v>
      </c>
      <c r="E72" s="255">
        <v>5.9168443496801704</v>
      </c>
      <c r="F72" s="443">
        <v>1876</v>
      </c>
      <c r="G72" s="254">
        <v>10</v>
      </c>
      <c r="H72" s="255">
        <v>0.50581689428426913</v>
      </c>
      <c r="I72" s="449">
        <v>1977</v>
      </c>
      <c r="L72" s="37"/>
    </row>
    <row r="73" spans="2:12" s="30" customFormat="1" ht="12.9" customHeight="1" x14ac:dyDescent="0.25">
      <c r="B73" s="256" t="s">
        <v>85</v>
      </c>
      <c r="C73" s="257">
        <v>612</v>
      </c>
      <c r="D73" s="258">
        <v>41</v>
      </c>
      <c r="E73" s="259">
        <v>7.1803852889667246</v>
      </c>
      <c r="F73" s="444">
        <v>571</v>
      </c>
      <c r="G73" s="258">
        <v>24</v>
      </c>
      <c r="H73" s="259">
        <v>4.0816326530612246</v>
      </c>
      <c r="I73" s="450">
        <v>588</v>
      </c>
      <c r="L73" s="37"/>
    </row>
    <row r="74" spans="2:12" s="30" customFormat="1" ht="12.9" customHeight="1" x14ac:dyDescent="0.25">
      <c r="B74" s="256" t="s">
        <v>86</v>
      </c>
      <c r="C74" s="257">
        <v>699</v>
      </c>
      <c r="D74" s="258">
        <v>48</v>
      </c>
      <c r="E74" s="259">
        <v>7.3732718894009217</v>
      </c>
      <c r="F74" s="444">
        <v>651</v>
      </c>
      <c r="G74" s="258">
        <v>83</v>
      </c>
      <c r="H74" s="259">
        <v>13.474025974025974</v>
      </c>
      <c r="I74" s="450">
        <v>616</v>
      </c>
      <c r="L74" s="37"/>
    </row>
    <row r="75" spans="2:12" s="30" customFormat="1" ht="12.9" customHeight="1" x14ac:dyDescent="0.25">
      <c r="B75" s="260" t="s">
        <v>87</v>
      </c>
      <c r="C75" s="261">
        <v>1931</v>
      </c>
      <c r="D75" s="262">
        <v>139</v>
      </c>
      <c r="E75" s="263">
        <v>7.7566964285714288</v>
      </c>
      <c r="F75" s="445">
        <v>1792</v>
      </c>
      <c r="G75" s="262">
        <v>115</v>
      </c>
      <c r="H75" s="263">
        <v>6.3325991189427322</v>
      </c>
      <c r="I75" s="451">
        <v>1816</v>
      </c>
      <c r="L75" s="37"/>
    </row>
    <row r="76" spans="2:12" s="30" customFormat="1" ht="12.9" customHeight="1" x14ac:dyDescent="0.25">
      <c r="B76" s="264" t="s">
        <v>88</v>
      </c>
      <c r="C76" s="265">
        <v>5229</v>
      </c>
      <c r="D76" s="266">
        <v>339</v>
      </c>
      <c r="E76" s="267">
        <v>6.9325153374233128</v>
      </c>
      <c r="F76" s="446">
        <v>4890</v>
      </c>
      <c r="G76" s="266">
        <v>232</v>
      </c>
      <c r="H76" s="267">
        <v>4.6427856714028417</v>
      </c>
      <c r="I76" s="452">
        <v>4997</v>
      </c>
      <c r="L76" s="37"/>
    </row>
    <row r="77" spans="2:12" s="30" customFormat="1" ht="6" customHeight="1" x14ac:dyDescent="0.25">
      <c r="B77" s="268"/>
      <c r="C77" s="269"/>
      <c r="D77" s="270"/>
      <c r="E77" s="271"/>
      <c r="F77" s="447"/>
      <c r="G77" s="270"/>
      <c r="H77" s="271"/>
      <c r="I77" s="447"/>
      <c r="L77" s="37"/>
    </row>
    <row r="78" spans="2:12" s="30" customFormat="1" ht="12.9" customHeight="1" x14ac:dyDescent="0.25">
      <c r="B78" s="264" t="s">
        <v>89</v>
      </c>
      <c r="C78" s="265">
        <v>18567</v>
      </c>
      <c r="D78" s="266">
        <v>511</v>
      </c>
      <c r="E78" s="267">
        <v>2.830084182543199</v>
      </c>
      <c r="F78" s="446">
        <v>18056</v>
      </c>
      <c r="G78" s="266">
        <v>120</v>
      </c>
      <c r="H78" s="267">
        <v>0.65051227841925519</v>
      </c>
      <c r="I78" s="452">
        <v>18447</v>
      </c>
      <c r="L78" s="37"/>
    </row>
    <row r="79" spans="2:12" s="30" customFormat="1" ht="6" customHeight="1" x14ac:dyDescent="0.25">
      <c r="B79" s="268"/>
      <c r="C79" s="269"/>
      <c r="D79" s="270"/>
      <c r="E79" s="271"/>
      <c r="F79" s="447"/>
      <c r="G79" s="270"/>
      <c r="H79" s="271"/>
      <c r="I79" s="447"/>
      <c r="L79" s="37"/>
    </row>
    <row r="80" spans="2:12" s="30" customFormat="1" ht="12.9" customHeight="1" x14ac:dyDescent="0.25">
      <c r="B80" s="264" t="s">
        <v>90</v>
      </c>
      <c r="C80" s="265">
        <v>7516</v>
      </c>
      <c r="D80" s="266">
        <v>-18</v>
      </c>
      <c r="E80" s="267">
        <v>-0.23891691000796389</v>
      </c>
      <c r="F80" s="446">
        <v>7534</v>
      </c>
      <c r="G80" s="266">
        <v>-205</v>
      </c>
      <c r="H80" s="267">
        <v>-2.6550964900919571</v>
      </c>
      <c r="I80" s="452">
        <v>7721</v>
      </c>
      <c r="L80" s="37"/>
    </row>
    <row r="81" spans="2:12" s="30" customFormat="1" ht="5.4" customHeight="1" x14ac:dyDescent="0.25">
      <c r="B81" s="268"/>
      <c r="C81" s="269"/>
      <c r="D81" s="270"/>
      <c r="E81" s="271"/>
      <c r="F81" s="447"/>
      <c r="G81" s="270"/>
      <c r="H81" s="271"/>
      <c r="I81" s="447"/>
      <c r="L81" s="37"/>
    </row>
    <row r="82" spans="2:12" s="30" customFormat="1" ht="12.9" customHeight="1" x14ac:dyDescent="0.25">
      <c r="B82" s="264" t="s">
        <v>91</v>
      </c>
      <c r="C82" s="265">
        <v>2805</v>
      </c>
      <c r="D82" s="266">
        <v>21</v>
      </c>
      <c r="E82" s="267">
        <v>0.75431034482758619</v>
      </c>
      <c r="F82" s="446">
        <v>2784</v>
      </c>
      <c r="G82" s="266">
        <v>-57</v>
      </c>
      <c r="H82" s="267">
        <v>-1.9916142557651992</v>
      </c>
      <c r="I82" s="452">
        <v>2862</v>
      </c>
      <c r="L82" s="37"/>
    </row>
    <row r="83" spans="2:12" s="30" customFormat="1" ht="6" customHeight="1" x14ac:dyDescent="0.25">
      <c r="B83" s="268"/>
      <c r="C83" s="269"/>
      <c r="D83" s="270"/>
      <c r="E83" s="271"/>
      <c r="F83" s="447"/>
      <c r="G83" s="270"/>
      <c r="H83" s="271"/>
      <c r="I83" s="447"/>
      <c r="L83" s="37"/>
    </row>
    <row r="84" spans="2:12" s="30" customFormat="1" ht="12.9" customHeight="1" x14ac:dyDescent="0.25">
      <c r="B84" s="252" t="s">
        <v>92</v>
      </c>
      <c r="C84" s="253">
        <v>1470</v>
      </c>
      <c r="D84" s="254">
        <v>60</v>
      </c>
      <c r="E84" s="255">
        <v>4.2553191489361701</v>
      </c>
      <c r="F84" s="443">
        <v>1410</v>
      </c>
      <c r="G84" s="254">
        <v>-95</v>
      </c>
      <c r="H84" s="255">
        <v>-6.0702875399361016</v>
      </c>
      <c r="I84" s="449">
        <v>1565</v>
      </c>
      <c r="L84" s="37"/>
    </row>
    <row r="85" spans="2:12" s="30" customFormat="1" ht="12.9" customHeight="1" x14ac:dyDescent="0.25">
      <c r="B85" s="256" t="s">
        <v>93</v>
      </c>
      <c r="C85" s="257">
        <v>5445</v>
      </c>
      <c r="D85" s="258">
        <v>147</v>
      </c>
      <c r="E85" s="259">
        <v>2.7746319365798415</v>
      </c>
      <c r="F85" s="444">
        <v>5298</v>
      </c>
      <c r="G85" s="258">
        <v>-168</v>
      </c>
      <c r="H85" s="259">
        <v>-2.9930518439337255</v>
      </c>
      <c r="I85" s="450">
        <v>5613</v>
      </c>
      <c r="L85" s="37"/>
    </row>
    <row r="86" spans="2:12" s="30" customFormat="1" ht="12.9" customHeight="1" x14ac:dyDescent="0.25">
      <c r="B86" s="260" t="s">
        <v>94</v>
      </c>
      <c r="C86" s="261">
        <v>2594</v>
      </c>
      <c r="D86" s="262">
        <v>105</v>
      </c>
      <c r="E86" s="263">
        <v>4.2185616713539575</v>
      </c>
      <c r="F86" s="445">
        <v>2489</v>
      </c>
      <c r="G86" s="262">
        <v>104</v>
      </c>
      <c r="H86" s="263">
        <v>4.1767068273092374</v>
      </c>
      <c r="I86" s="451">
        <v>2490</v>
      </c>
      <c r="L86" s="37"/>
    </row>
    <row r="87" spans="2:12" s="30" customFormat="1" ht="12.9" customHeight="1" x14ac:dyDescent="0.25">
      <c r="B87" s="264" t="s">
        <v>95</v>
      </c>
      <c r="C87" s="265">
        <v>9509</v>
      </c>
      <c r="D87" s="266">
        <v>312</v>
      </c>
      <c r="E87" s="267">
        <v>3.3924105686636943</v>
      </c>
      <c r="F87" s="446">
        <v>9197</v>
      </c>
      <c r="G87" s="266">
        <v>-159</v>
      </c>
      <c r="H87" s="267">
        <v>-1.6446007447248656</v>
      </c>
      <c r="I87" s="452">
        <v>9668</v>
      </c>
      <c r="L87" s="37"/>
    </row>
    <row r="88" spans="2:12" s="30" customFormat="1" ht="6" customHeight="1" x14ac:dyDescent="0.25">
      <c r="B88" s="268"/>
      <c r="C88" s="269"/>
      <c r="D88" s="270"/>
      <c r="E88" s="271"/>
      <c r="F88" s="447"/>
      <c r="G88" s="270"/>
      <c r="H88" s="271"/>
      <c r="I88" s="447"/>
      <c r="L88" s="37"/>
    </row>
    <row r="89" spans="2:12" s="30" customFormat="1" ht="12.9" customHeight="1" x14ac:dyDescent="0.25">
      <c r="B89" s="264" t="s">
        <v>96</v>
      </c>
      <c r="C89" s="265">
        <v>914</v>
      </c>
      <c r="D89" s="266">
        <v>18</v>
      </c>
      <c r="E89" s="267">
        <v>2.0089285714285716</v>
      </c>
      <c r="F89" s="446">
        <v>896</v>
      </c>
      <c r="G89" s="266">
        <v>-61</v>
      </c>
      <c r="H89" s="267">
        <v>-6.2564102564102564</v>
      </c>
      <c r="I89" s="452">
        <v>975</v>
      </c>
      <c r="L89" s="37"/>
    </row>
    <row r="90" spans="2:12" s="30" customFormat="1" ht="6" customHeight="1" x14ac:dyDescent="0.25">
      <c r="B90" s="268"/>
      <c r="C90" s="269"/>
      <c r="D90" s="270"/>
      <c r="E90" s="271"/>
      <c r="F90" s="447"/>
      <c r="G90" s="270"/>
      <c r="H90" s="271"/>
      <c r="I90" s="447"/>
      <c r="L90" s="37"/>
    </row>
    <row r="91" spans="2:12" s="30" customFormat="1" ht="12.9" customHeight="1" x14ac:dyDescent="0.25">
      <c r="B91" s="264" t="s">
        <v>97</v>
      </c>
      <c r="C91" s="265">
        <v>996</v>
      </c>
      <c r="D91" s="266">
        <v>-113</v>
      </c>
      <c r="E91" s="267">
        <v>-10.18935978358882</v>
      </c>
      <c r="F91" s="446">
        <v>1109</v>
      </c>
      <c r="G91" s="266">
        <v>8</v>
      </c>
      <c r="H91" s="267">
        <v>0.80971659919028338</v>
      </c>
      <c r="I91" s="452">
        <v>988</v>
      </c>
      <c r="L91" s="37"/>
    </row>
    <row r="92" spans="2:12" s="30" customFormat="1" ht="6" customHeight="1" x14ac:dyDescent="0.25">
      <c r="B92" s="268"/>
      <c r="C92" s="269"/>
      <c r="D92" s="270"/>
      <c r="E92" s="271"/>
      <c r="F92" s="447"/>
      <c r="G92" s="270"/>
      <c r="H92" s="271"/>
      <c r="I92" s="447"/>
      <c r="L92" s="37"/>
    </row>
    <row r="93" spans="2:12" s="30" customFormat="1" ht="12.9" customHeight="1" x14ac:dyDescent="0.25">
      <c r="B93" s="264" t="s">
        <v>98</v>
      </c>
      <c r="C93" s="265">
        <v>793</v>
      </c>
      <c r="D93" s="266">
        <v>-109</v>
      </c>
      <c r="E93" s="267">
        <v>-12.084257206208427</v>
      </c>
      <c r="F93" s="446">
        <v>902</v>
      </c>
      <c r="G93" s="266">
        <v>-111</v>
      </c>
      <c r="H93" s="267">
        <v>-12.278761061946902</v>
      </c>
      <c r="I93" s="452">
        <v>904</v>
      </c>
      <c r="L93" s="37"/>
    </row>
    <row r="94" spans="2:12" s="30" customFormat="1" ht="6" customHeight="1" x14ac:dyDescent="0.25">
      <c r="B94" s="268"/>
      <c r="C94" s="269"/>
      <c r="D94" s="270"/>
      <c r="E94" s="271"/>
      <c r="F94" s="447"/>
      <c r="G94" s="270"/>
      <c r="H94" s="271"/>
      <c r="I94" s="447"/>
      <c r="L94" s="37"/>
    </row>
    <row r="95" spans="2:12" s="30" customFormat="1" ht="14.1" customHeight="1" x14ac:dyDescent="0.25">
      <c r="B95" s="264" t="s">
        <v>99</v>
      </c>
      <c r="C95" s="265">
        <v>180892</v>
      </c>
      <c r="D95" s="266">
        <v>4040</v>
      </c>
      <c r="E95" s="267">
        <v>2.2843959921290118</v>
      </c>
      <c r="F95" s="446">
        <v>176852</v>
      </c>
      <c r="G95" s="266">
        <v>-7472</v>
      </c>
      <c r="H95" s="267">
        <v>-3.9667877089040369</v>
      </c>
      <c r="I95" s="452">
        <v>188364</v>
      </c>
      <c r="L95" s="37"/>
    </row>
    <row r="96" spans="2:12" x14ac:dyDescent="0.3">
      <c r="B96" s="66" t="s">
        <v>16</v>
      </c>
    </row>
    <row r="97" spans="2:2" x14ac:dyDescent="0.3">
      <c r="B97" s="274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topLeftCell="A70" zoomScaleNormal="130" zoomScaleSheetLayoutView="100" workbookViewId="0">
      <selection activeCell="L7" sqref="L7"/>
    </sheetView>
  </sheetViews>
  <sheetFormatPr baseColWidth="10" defaultColWidth="11.44140625" defaultRowHeight="13.2" x14ac:dyDescent="0.3"/>
  <cols>
    <col min="1" max="1" width="3.109375" style="8" customWidth="1"/>
    <col min="2" max="2" width="23.109375" style="8" customWidth="1"/>
    <col min="3" max="3" width="10.33203125" style="8" customWidth="1"/>
    <col min="4" max="6" width="9.6640625" style="8" customWidth="1"/>
    <col min="7" max="8" width="8.88671875" style="8" customWidth="1"/>
    <col min="9" max="9" width="9.6640625" style="8" customWidth="1"/>
    <col min="10" max="10" width="7.6640625" style="8" customWidth="1"/>
    <col min="11" max="16384" width="11.44140625" style="8"/>
  </cols>
  <sheetData>
    <row r="1" spans="1:13" s="4" customFormat="1" ht="14.4" x14ac:dyDescent="0.35">
      <c r="B1" s="133"/>
    </row>
    <row r="2" spans="1:13" s="4" customFormat="1" ht="14.4" x14ac:dyDescent="0.35">
      <c r="B2" s="133"/>
    </row>
    <row r="3" spans="1:13" s="4" customFormat="1" ht="14.4" x14ac:dyDescent="0.35">
      <c r="B3" s="133"/>
    </row>
    <row r="4" spans="1:13" s="4" customFormat="1" ht="14.4" x14ac:dyDescent="0.35">
      <c r="B4" s="133"/>
    </row>
    <row r="5" spans="1:13" s="4" customFormat="1" ht="18" customHeight="1" x14ac:dyDescent="0.35">
      <c r="A5" s="73"/>
      <c r="B5" s="437" t="str">
        <f>'Pag1'!$B$5</f>
        <v>enero 2026</v>
      </c>
      <c r="C5" s="134"/>
      <c r="D5" s="73"/>
      <c r="E5" s="73"/>
      <c r="F5" s="73"/>
      <c r="G5" s="73"/>
      <c r="H5" s="73"/>
      <c r="I5" s="73"/>
      <c r="J5" s="73"/>
      <c r="K5" s="73"/>
    </row>
    <row r="6" spans="1:13" s="4" customFormat="1" ht="15" customHeight="1" x14ac:dyDescent="0.45">
      <c r="A6" s="229"/>
      <c r="C6" s="74"/>
      <c r="D6" s="74"/>
      <c r="E6" s="74"/>
      <c r="F6" s="74"/>
      <c r="G6" s="74"/>
      <c r="H6" s="74"/>
      <c r="I6" s="74"/>
      <c r="J6" s="74"/>
      <c r="K6" s="230"/>
      <c r="L6" s="231"/>
      <c r="M6" s="231"/>
    </row>
    <row r="7" spans="1:13" ht="16.8" x14ac:dyDescent="0.3">
      <c r="A7" s="76"/>
      <c r="B7" s="75" t="s">
        <v>105</v>
      </c>
      <c r="C7" s="75"/>
      <c r="D7" s="75"/>
      <c r="E7" s="75"/>
      <c r="F7" s="75"/>
      <c r="G7" s="75"/>
      <c r="H7" s="75"/>
      <c r="I7" s="75"/>
      <c r="J7" s="75"/>
      <c r="K7" s="76"/>
    </row>
    <row r="8" spans="1:13" ht="20.399999999999999" x14ac:dyDescent="0.3">
      <c r="A8" s="76"/>
      <c r="B8" s="232" t="s">
        <v>110</v>
      </c>
      <c r="C8" s="233"/>
      <c r="D8" s="233"/>
      <c r="E8" s="233"/>
      <c r="F8" s="233"/>
      <c r="G8" s="233"/>
      <c r="H8" s="233"/>
      <c r="I8" s="233"/>
      <c r="J8" s="233"/>
      <c r="K8" s="76"/>
    </row>
    <row r="9" spans="1:13" ht="5.25" customHeight="1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3" ht="12.9" customHeight="1" x14ac:dyDescent="0.3">
      <c r="A10" s="76"/>
      <c r="B10" s="234"/>
      <c r="C10" s="235" t="str">
        <f>'Pag1'!C9</f>
        <v>enero</v>
      </c>
      <c r="D10" s="236"/>
      <c r="E10" s="237" t="s">
        <v>4</v>
      </c>
      <c r="F10" s="238"/>
      <c r="G10" s="239"/>
      <c r="H10" s="237" t="s">
        <v>5</v>
      </c>
      <c r="I10" s="240"/>
      <c r="J10" s="76"/>
    </row>
    <row r="11" spans="1:13" ht="12.9" customHeight="1" x14ac:dyDescent="0.3">
      <c r="A11" s="76"/>
      <c r="B11" s="241" t="s">
        <v>107</v>
      </c>
      <c r="C11" s="92" t="str">
        <f>'Pag1'!C10</f>
        <v xml:space="preserve"> 2026</v>
      </c>
      <c r="D11" s="242"/>
      <c r="E11" s="243" t="str">
        <f>'Pag1'!$E$10</f>
        <v>diciembre 2025</v>
      </c>
      <c r="F11" s="244"/>
      <c r="G11" s="245"/>
      <c r="H11" s="243" t="str">
        <f>'Pag1'!$H$10</f>
        <v>enero 2025</v>
      </c>
      <c r="I11" s="246"/>
      <c r="J11" s="76"/>
    </row>
    <row r="12" spans="1:13" ht="12.9" customHeight="1" x14ac:dyDescent="0.3">
      <c r="A12" s="76"/>
      <c r="B12" s="247" t="s">
        <v>108</v>
      </c>
      <c r="C12" s="248" t="s">
        <v>6</v>
      </c>
      <c r="D12" s="249" t="s">
        <v>7</v>
      </c>
      <c r="E12" s="249" t="s">
        <v>8</v>
      </c>
      <c r="F12" s="441" t="s">
        <v>6</v>
      </c>
      <c r="G12" s="249" t="s">
        <v>7</v>
      </c>
      <c r="H12" s="249" t="s">
        <v>8</v>
      </c>
      <c r="I12" s="448" t="s">
        <v>6</v>
      </c>
      <c r="J12" s="76"/>
    </row>
    <row r="13" spans="1:13" ht="6" customHeight="1" x14ac:dyDescent="0.3">
      <c r="B13" s="250"/>
      <c r="C13" s="251"/>
      <c r="D13" s="251"/>
      <c r="E13" s="251"/>
      <c r="F13" s="442"/>
      <c r="G13" s="251"/>
      <c r="H13" s="251"/>
      <c r="I13" s="442"/>
    </row>
    <row r="14" spans="1:13" s="30" customFormat="1" ht="12.9" customHeight="1" x14ac:dyDescent="0.25">
      <c r="B14" s="252" t="s">
        <v>37</v>
      </c>
      <c r="C14" s="253">
        <v>1717</v>
      </c>
      <c r="D14" s="254">
        <v>31</v>
      </c>
      <c r="E14" s="255">
        <v>1.8386714116251484</v>
      </c>
      <c r="F14" s="443">
        <v>1686</v>
      </c>
      <c r="G14" s="254">
        <v>-129</v>
      </c>
      <c r="H14" s="255">
        <v>-6.9880823401950165</v>
      </c>
      <c r="I14" s="449">
        <v>1846</v>
      </c>
      <c r="L14" s="37"/>
    </row>
    <row r="15" spans="1:13" s="30" customFormat="1" ht="12.9" customHeight="1" x14ac:dyDescent="0.25">
      <c r="B15" s="256" t="s">
        <v>38</v>
      </c>
      <c r="C15" s="257">
        <v>4176</v>
      </c>
      <c r="D15" s="258">
        <v>-79</v>
      </c>
      <c r="E15" s="259">
        <v>-1.8566392479435958</v>
      </c>
      <c r="F15" s="444">
        <v>4255</v>
      </c>
      <c r="G15" s="258">
        <v>-665</v>
      </c>
      <c r="H15" s="259">
        <v>-13.736831233216279</v>
      </c>
      <c r="I15" s="450">
        <v>4841</v>
      </c>
      <c r="L15" s="37"/>
    </row>
    <row r="16" spans="1:13" s="30" customFormat="1" ht="12.9" customHeight="1" x14ac:dyDescent="0.25">
      <c r="B16" s="256" t="s">
        <v>39</v>
      </c>
      <c r="C16" s="257">
        <v>2077</v>
      </c>
      <c r="D16" s="258">
        <v>75</v>
      </c>
      <c r="E16" s="259">
        <v>3.7462537462537462</v>
      </c>
      <c r="F16" s="444">
        <v>2002</v>
      </c>
      <c r="G16" s="258">
        <v>-330</v>
      </c>
      <c r="H16" s="259">
        <v>-13.710012463647695</v>
      </c>
      <c r="I16" s="450">
        <v>2407</v>
      </c>
      <c r="L16" s="37"/>
    </row>
    <row r="17" spans="2:12" s="30" customFormat="1" ht="12.9" customHeight="1" x14ac:dyDescent="0.25">
      <c r="B17" s="256" t="s">
        <v>40</v>
      </c>
      <c r="C17" s="257">
        <v>3225</v>
      </c>
      <c r="D17" s="258">
        <v>58</v>
      </c>
      <c r="E17" s="259">
        <v>1.831386169876855</v>
      </c>
      <c r="F17" s="444">
        <v>3167</v>
      </c>
      <c r="G17" s="258">
        <v>-202</v>
      </c>
      <c r="H17" s="259">
        <v>-5.8943682521155534</v>
      </c>
      <c r="I17" s="450">
        <v>3427</v>
      </c>
      <c r="L17" s="37"/>
    </row>
    <row r="18" spans="2:12" s="30" customFormat="1" ht="12.9" customHeight="1" x14ac:dyDescent="0.25">
      <c r="B18" s="256" t="s">
        <v>41</v>
      </c>
      <c r="C18" s="257">
        <v>1447</v>
      </c>
      <c r="D18" s="258">
        <v>26</v>
      </c>
      <c r="E18" s="259">
        <v>1.8296973961998593</v>
      </c>
      <c r="F18" s="444">
        <v>1421</v>
      </c>
      <c r="G18" s="258">
        <v>15</v>
      </c>
      <c r="H18" s="259">
        <v>1.0474860335195531</v>
      </c>
      <c r="I18" s="450">
        <v>1432</v>
      </c>
      <c r="L18" s="37"/>
    </row>
    <row r="19" spans="2:12" s="30" customFormat="1" ht="12.9" customHeight="1" x14ac:dyDescent="0.25">
      <c r="B19" s="256" t="s">
        <v>42</v>
      </c>
      <c r="C19" s="257">
        <v>1785</v>
      </c>
      <c r="D19" s="258">
        <v>98</v>
      </c>
      <c r="E19" s="259">
        <v>5.809128630705394</v>
      </c>
      <c r="F19" s="444">
        <v>1687</v>
      </c>
      <c r="G19" s="258">
        <v>-40</v>
      </c>
      <c r="H19" s="259">
        <v>-2.1917808219178081</v>
      </c>
      <c r="I19" s="450">
        <v>1825</v>
      </c>
      <c r="L19" s="37"/>
    </row>
    <row r="20" spans="2:12" s="30" customFormat="1" ht="12.9" customHeight="1" x14ac:dyDescent="0.25">
      <c r="B20" s="256" t="s">
        <v>43</v>
      </c>
      <c r="C20" s="257">
        <v>4009</v>
      </c>
      <c r="D20" s="258">
        <v>48</v>
      </c>
      <c r="E20" s="259">
        <v>1.2118151981822771</v>
      </c>
      <c r="F20" s="444">
        <v>3961</v>
      </c>
      <c r="G20" s="258">
        <v>-268</v>
      </c>
      <c r="H20" s="259">
        <v>-6.266074351180734</v>
      </c>
      <c r="I20" s="450">
        <v>4277</v>
      </c>
      <c r="L20" s="37"/>
    </row>
    <row r="21" spans="2:12" s="30" customFormat="1" ht="12.9" customHeight="1" x14ac:dyDescent="0.25">
      <c r="B21" s="260" t="s">
        <v>44</v>
      </c>
      <c r="C21" s="261">
        <v>5925</v>
      </c>
      <c r="D21" s="262">
        <v>64</v>
      </c>
      <c r="E21" s="263">
        <v>1.0919638286981745</v>
      </c>
      <c r="F21" s="445">
        <v>5861</v>
      </c>
      <c r="G21" s="262">
        <v>-710</v>
      </c>
      <c r="H21" s="263">
        <v>-10.700828937452901</v>
      </c>
      <c r="I21" s="451">
        <v>6635</v>
      </c>
      <c r="L21" s="37"/>
    </row>
    <row r="22" spans="2:12" s="30" customFormat="1" ht="12.9" customHeight="1" x14ac:dyDescent="0.25">
      <c r="B22" s="264" t="s">
        <v>45</v>
      </c>
      <c r="C22" s="265">
        <v>24361</v>
      </c>
      <c r="D22" s="266">
        <v>321</v>
      </c>
      <c r="E22" s="267">
        <v>1.3352745424292845</v>
      </c>
      <c r="F22" s="446">
        <v>24040</v>
      </c>
      <c r="G22" s="266">
        <v>-2329</v>
      </c>
      <c r="H22" s="267">
        <v>-8.7261146496815289</v>
      </c>
      <c r="I22" s="452">
        <v>26690</v>
      </c>
      <c r="L22" s="37"/>
    </row>
    <row r="23" spans="2:12" s="30" customFormat="1" ht="6" customHeight="1" x14ac:dyDescent="0.25">
      <c r="B23" s="268"/>
      <c r="C23" s="269"/>
      <c r="D23" s="270"/>
      <c r="E23" s="271"/>
      <c r="F23" s="447"/>
      <c r="G23" s="270"/>
      <c r="H23" s="271"/>
      <c r="I23" s="447"/>
      <c r="L23" s="37"/>
    </row>
    <row r="24" spans="2:12" s="30" customFormat="1" ht="12.9" customHeight="1" x14ac:dyDescent="0.25">
      <c r="B24" s="252" t="s">
        <v>46</v>
      </c>
      <c r="C24" s="253">
        <v>337</v>
      </c>
      <c r="D24" s="254">
        <v>23</v>
      </c>
      <c r="E24" s="255">
        <v>7.3248407643312099</v>
      </c>
      <c r="F24" s="443">
        <v>314</v>
      </c>
      <c r="G24" s="254">
        <v>-23</v>
      </c>
      <c r="H24" s="255">
        <v>-6.3888888888888884</v>
      </c>
      <c r="I24" s="449">
        <v>360</v>
      </c>
      <c r="L24" s="37"/>
    </row>
    <row r="25" spans="2:12" s="30" customFormat="1" ht="12.9" customHeight="1" x14ac:dyDescent="0.25">
      <c r="B25" s="256" t="s">
        <v>47</v>
      </c>
      <c r="C25" s="257">
        <v>204</v>
      </c>
      <c r="D25" s="258">
        <v>-9</v>
      </c>
      <c r="E25" s="259">
        <v>-4.225352112676056</v>
      </c>
      <c r="F25" s="444">
        <v>213</v>
      </c>
      <c r="G25" s="258">
        <v>-2</v>
      </c>
      <c r="H25" s="259">
        <v>-0.97087378640776689</v>
      </c>
      <c r="I25" s="450">
        <v>206</v>
      </c>
      <c r="L25" s="37"/>
    </row>
    <row r="26" spans="2:12" s="30" customFormat="1" ht="12.9" customHeight="1" x14ac:dyDescent="0.25">
      <c r="B26" s="260" t="s">
        <v>48</v>
      </c>
      <c r="C26" s="261">
        <v>1681</v>
      </c>
      <c r="D26" s="262">
        <v>75</v>
      </c>
      <c r="E26" s="263">
        <v>4.6699875466998755</v>
      </c>
      <c r="F26" s="445">
        <v>1606</v>
      </c>
      <c r="G26" s="262">
        <v>61</v>
      </c>
      <c r="H26" s="263">
        <v>3.7654320987654324</v>
      </c>
      <c r="I26" s="451">
        <v>1620</v>
      </c>
      <c r="L26" s="37"/>
    </row>
    <row r="27" spans="2:12" s="30" customFormat="1" ht="12.9" customHeight="1" x14ac:dyDescent="0.25">
      <c r="B27" s="264" t="s">
        <v>49</v>
      </c>
      <c r="C27" s="265">
        <v>2222</v>
      </c>
      <c r="D27" s="266">
        <v>89</v>
      </c>
      <c r="E27" s="267">
        <v>4.1725269573370838</v>
      </c>
      <c r="F27" s="446">
        <v>2133</v>
      </c>
      <c r="G27" s="266">
        <v>36</v>
      </c>
      <c r="H27" s="267">
        <v>1.6468435498627629</v>
      </c>
      <c r="I27" s="452">
        <v>2186</v>
      </c>
      <c r="L27" s="37"/>
    </row>
    <row r="28" spans="2:12" s="30" customFormat="1" ht="6" customHeight="1" x14ac:dyDescent="0.25">
      <c r="B28" s="268"/>
      <c r="C28" s="269"/>
      <c r="D28" s="270"/>
      <c r="E28" s="271"/>
      <c r="F28" s="447"/>
      <c r="G28" s="270"/>
      <c r="H28" s="271"/>
      <c r="I28" s="447"/>
      <c r="L28" s="37"/>
    </row>
    <row r="29" spans="2:12" s="30" customFormat="1" ht="12.9" customHeight="1" x14ac:dyDescent="0.25">
      <c r="B29" s="264" t="s">
        <v>50</v>
      </c>
      <c r="C29" s="265">
        <v>1708</v>
      </c>
      <c r="D29" s="266">
        <v>115</v>
      </c>
      <c r="E29" s="267">
        <v>7.2190834902699317</v>
      </c>
      <c r="F29" s="446">
        <v>1593</v>
      </c>
      <c r="G29" s="272">
        <v>-88</v>
      </c>
      <c r="H29" s="267">
        <v>-4.8997772828507795</v>
      </c>
      <c r="I29" s="452">
        <v>1796</v>
      </c>
      <c r="L29" s="37"/>
    </row>
    <row r="30" spans="2:12" s="30" customFormat="1" ht="6" customHeight="1" x14ac:dyDescent="0.25">
      <c r="B30" s="268"/>
      <c r="C30" s="269"/>
      <c r="D30" s="270"/>
      <c r="E30" s="271"/>
      <c r="F30" s="447"/>
      <c r="G30" s="270"/>
      <c r="H30" s="271"/>
      <c r="I30" s="447"/>
      <c r="L30" s="37"/>
    </row>
    <row r="31" spans="2:12" s="30" customFormat="1" ht="12.9" customHeight="1" x14ac:dyDescent="0.25">
      <c r="B31" s="264" t="s">
        <v>51</v>
      </c>
      <c r="C31" s="265">
        <v>1665</v>
      </c>
      <c r="D31" s="266">
        <v>-257</v>
      </c>
      <c r="E31" s="267">
        <v>-13.371488033298649</v>
      </c>
      <c r="F31" s="446">
        <v>1922</v>
      </c>
      <c r="G31" s="272">
        <v>25</v>
      </c>
      <c r="H31" s="267">
        <v>1.524390243902439</v>
      </c>
      <c r="I31" s="452">
        <v>1640</v>
      </c>
      <c r="L31" s="37"/>
    </row>
    <row r="32" spans="2:12" s="30" customFormat="1" ht="6" customHeight="1" x14ac:dyDescent="0.25">
      <c r="B32" s="268"/>
      <c r="C32" s="269"/>
      <c r="D32" s="270"/>
      <c r="E32" s="271"/>
      <c r="F32" s="447"/>
      <c r="G32" s="270"/>
      <c r="H32" s="271"/>
      <c r="I32" s="447"/>
      <c r="L32" s="37"/>
    </row>
    <row r="33" spans="2:12" s="30" customFormat="1" ht="12.9" customHeight="1" x14ac:dyDescent="0.25">
      <c r="B33" s="252" t="s">
        <v>52</v>
      </c>
      <c r="C33" s="253">
        <v>1845</v>
      </c>
      <c r="D33" s="254">
        <v>53</v>
      </c>
      <c r="E33" s="255">
        <v>2.9575892857142856</v>
      </c>
      <c r="F33" s="443">
        <v>1792</v>
      </c>
      <c r="G33" s="254">
        <v>-405</v>
      </c>
      <c r="H33" s="255">
        <v>-18</v>
      </c>
      <c r="I33" s="449">
        <v>2250</v>
      </c>
      <c r="L33" s="37"/>
    </row>
    <row r="34" spans="2:12" s="30" customFormat="1" ht="12.9" customHeight="1" x14ac:dyDescent="0.25">
      <c r="B34" s="273" t="s">
        <v>53</v>
      </c>
      <c r="C34" s="261">
        <v>1648</v>
      </c>
      <c r="D34" s="262">
        <v>24</v>
      </c>
      <c r="E34" s="263">
        <v>1.4778325123152709</v>
      </c>
      <c r="F34" s="445">
        <v>1624</v>
      </c>
      <c r="G34" s="262">
        <v>-290</v>
      </c>
      <c r="H34" s="263">
        <v>-14.963880288957688</v>
      </c>
      <c r="I34" s="451">
        <v>1938</v>
      </c>
      <c r="L34" s="37"/>
    </row>
    <row r="35" spans="2:12" s="30" customFormat="1" ht="12.9" customHeight="1" x14ac:dyDescent="0.25">
      <c r="B35" s="264" t="s">
        <v>54</v>
      </c>
      <c r="C35" s="265">
        <v>3493</v>
      </c>
      <c r="D35" s="266">
        <v>77</v>
      </c>
      <c r="E35" s="267">
        <v>2.2540983606557377</v>
      </c>
      <c r="F35" s="446">
        <v>3416</v>
      </c>
      <c r="G35" s="266">
        <v>-695</v>
      </c>
      <c r="H35" s="267">
        <v>-16.595033428844317</v>
      </c>
      <c r="I35" s="452">
        <v>4188</v>
      </c>
      <c r="L35" s="37"/>
    </row>
    <row r="36" spans="2:12" s="30" customFormat="1" ht="6" customHeight="1" x14ac:dyDescent="0.25">
      <c r="B36" s="268"/>
      <c r="C36" s="269"/>
      <c r="D36" s="270"/>
      <c r="E36" s="271"/>
      <c r="F36" s="447"/>
      <c r="G36" s="270"/>
      <c r="H36" s="271"/>
      <c r="I36" s="447"/>
      <c r="L36" s="37"/>
    </row>
    <row r="37" spans="2:12" s="30" customFormat="1" ht="12.9" customHeight="1" x14ac:dyDescent="0.25">
      <c r="B37" s="264" t="s">
        <v>55</v>
      </c>
      <c r="C37" s="265">
        <v>959</v>
      </c>
      <c r="D37" s="266">
        <v>49</v>
      </c>
      <c r="E37" s="267">
        <v>5.384615384615385</v>
      </c>
      <c r="F37" s="446">
        <v>910</v>
      </c>
      <c r="G37" s="266">
        <v>-12</v>
      </c>
      <c r="H37" s="267">
        <v>-1.2358393408856849</v>
      </c>
      <c r="I37" s="452">
        <v>971</v>
      </c>
      <c r="L37" s="37"/>
    </row>
    <row r="38" spans="2:12" s="30" customFormat="1" ht="6" customHeight="1" x14ac:dyDescent="0.25">
      <c r="B38" s="268"/>
      <c r="C38" s="269"/>
      <c r="D38" s="270"/>
      <c r="E38" s="271"/>
      <c r="F38" s="447"/>
      <c r="G38" s="270"/>
      <c r="H38" s="271"/>
      <c r="I38" s="447"/>
      <c r="L38" s="37"/>
    </row>
    <row r="39" spans="2:12" s="30" customFormat="1" ht="12.9" customHeight="1" x14ac:dyDescent="0.25">
      <c r="B39" s="252" t="s">
        <v>56</v>
      </c>
      <c r="C39" s="253">
        <v>849</v>
      </c>
      <c r="D39" s="254">
        <v>-18</v>
      </c>
      <c r="E39" s="255">
        <v>-2.0761245674740483</v>
      </c>
      <c r="F39" s="443">
        <v>867</v>
      </c>
      <c r="G39" s="254">
        <v>-118</v>
      </c>
      <c r="H39" s="255">
        <v>-12.202688728024819</v>
      </c>
      <c r="I39" s="449">
        <v>967</v>
      </c>
      <c r="L39" s="37"/>
    </row>
    <row r="40" spans="2:12" s="30" customFormat="1" ht="12.9" customHeight="1" x14ac:dyDescent="0.25">
      <c r="B40" s="256" t="s">
        <v>57</v>
      </c>
      <c r="C40" s="257">
        <v>1278</v>
      </c>
      <c r="D40" s="258">
        <v>37</v>
      </c>
      <c r="E40" s="259">
        <v>2.9814665592264302</v>
      </c>
      <c r="F40" s="444">
        <v>1241</v>
      </c>
      <c r="G40" s="258">
        <v>-111</v>
      </c>
      <c r="H40" s="259">
        <v>-7.9913606911447079</v>
      </c>
      <c r="I40" s="450">
        <v>1389</v>
      </c>
      <c r="L40" s="37"/>
    </row>
    <row r="41" spans="2:12" s="30" customFormat="1" ht="12.9" customHeight="1" x14ac:dyDescent="0.25">
      <c r="B41" s="256" t="s">
        <v>58</v>
      </c>
      <c r="C41" s="257">
        <v>376</v>
      </c>
      <c r="D41" s="258">
        <v>5</v>
      </c>
      <c r="E41" s="259">
        <v>1.3477088948787064</v>
      </c>
      <c r="F41" s="444">
        <v>371</v>
      </c>
      <c r="G41" s="258">
        <v>27</v>
      </c>
      <c r="H41" s="259">
        <v>7.7363896848137532</v>
      </c>
      <c r="I41" s="450">
        <v>349</v>
      </c>
      <c r="L41" s="37"/>
    </row>
    <row r="42" spans="2:12" s="30" customFormat="1" ht="12.9" customHeight="1" x14ac:dyDescent="0.25">
      <c r="B42" s="256" t="s">
        <v>59</v>
      </c>
      <c r="C42" s="257">
        <v>406</v>
      </c>
      <c r="D42" s="258">
        <v>1</v>
      </c>
      <c r="E42" s="259">
        <v>0.24691358024691357</v>
      </c>
      <c r="F42" s="444">
        <v>405</v>
      </c>
      <c r="G42" s="258">
        <v>23</v>
      </c>
      <c r="H42" s="259">
        <v>6.0052219321148828</v>
      </c>
      <c r="I42" s="450">
        <v>383</v>
      </c>
      <c r="L42" s="37"/>
    </row>
    <row r="43" spans="2:12" s="30" customFormat="1" ht="12.9" customHeight="1" x14ac:dyDescent="0.25">
      <c r="B43" s="260" t="s">
        <v>60</v>
      </c>
      <c r="C43" s="261">
        <v>1613</v>
      </c>
      <c r="D43" s="262">
        <v>89</v>
      </c>
      <c r="E43" s="263">
        <v>5.8398950131233596</v>
      </c>
      <c r="F43" s="445">
        <v>1524</v>
      </c>
      <c r="G43" s="262">
        <v>-86</v>
      </c>
      <c r="H43" s="263">
        <v>-5.0618010594467338</v>
      </c>
      <c r="I43" s="451">
        <v>1699</v>
      </c>
      <c r="L43" s="37"/>
    </row>
    <row r="44" spans="2:12" s="30" customFormat="1" ht="12.9" customHeight="1" x14ac:dyDescent="0.25">
      <c r="B44" s="264" t="s">
        <v>61</v>
      </c>
      <c r="C44" s="265">
        <v>4522</v>
      </c>
      <c r="D44" s="266">
        <v>114</v>
      </c>
      <c r="E44" s="267">
        <v>2.5862068965517242</v>
      </c>
      <c r="F44" s="446">
        <v>4408</v>
      </c>
      <c r="G44" s="266">
        <v>-265</v>
      </c>
      <c r="H44" s="267">
        <v>-5.535826195947358</v>
      </c>
      <c r="I44" s="452">
        <v>4787</v>
      </c>
      <c r="L44" s="37"/>
    </row>
    <row r="45" spans="2:12" s="30" customFormat="1" ht="6" customHeight="1" x14ac:dyDescent="0.25">
      <c r="B45" s="268"/>
      <c r="C45" s="269"/>
      <c r="D45" s="270"/>
      <c r="E45" s="271"/>
      <c r="F45" s="447"/>
      <c r="G45" s="270"/>
      <c r="H45" s="271"/>
      <c r="I45" s="447"/>
      <c r="L45" s="37"/>
    </row>
    <row r="46" spans="2:12" s="30" customFormat="1" ht="12.9" customHeight="1" x14ac:dyDescent="0.25">
      <c r="B46" s="252" t="s">
        <v>62</v>
      </c>
      <c r="C46" s="253">
        <v>266</v>
      </c>
      <c r="D46" s="254">
        <v>-7</v>
      </c>
      <c r="E46" s="255">
        <v>-2.5641025641025639</v>
      </c>
      <c r="F46" s="443">
        <v>273</v>
      </c>
      <c r="G46" s="254">
        <v>-23</v>
      </c>
      <c r="H46" s="255">
        <v>-7.9584775086505193</v>
      </c>
      <c r="I46" s="449">
        <v>289</v>
      </c>
      <c r="L46" s="37"/>
    </row>
    <row r="47" spans="2:12" s="30" customFormat="1" ht="12.9" customHeight="1" x14ac:dyDescent="0.25">
      <c r="B47" s="256" t="s">
        <v>63</v>
      </c>
      <c r="C47" s="257">
        <v>427</v>
      </c>
      <c r="D47" s="258">
        <v>11</v>
      </c>
      <c r="E47" s="259">
        <v>2.6442307692307692</v>
      </c>
      <c r="F47" s="444">
        <v>416</v>
      </c>
      <c r="G47" s="258">
        <v>-68</v>
      </c>
      <c r="H47" s="259">
        <v>-13.737373737373737</v>
      </c>
      <c r="I47" s="450">
        <v>495</v>
      </c>
      <c r="L47" s="37"/>
    </row>
    <row r="48" spans="2:12" s="30" customFormat="1" ht="12.9" customHeight="1" x14ac:dyDescent="0.25">
      <c r="B48" s="256" t="s">
        <v>64</v>
      </c>
      <c r="C48" s="257">
        <v>677</v>
      </c>
      <c r="D48" s="258">
        <v>16</v>
      </c>
      <c r="E48" s="259">
        <v>2.4205748865355523</v>
      </c>
      <c r="F48" s="444">
        <v>661</v>
      </c>
      <c r="G48" s="258">
        <v>-39</v>
      </c>
      <c r="H48" s="259">
        <v>-5.4469273743016755</v>
      </c>
      <c r="I48" s="450">
        <v>716</v>
      </c>
      <c r="L48" s="37"/>
    </row>
    <row r="49" spans="2:12" s="30" customFormat="1" ht="12.9" customHeight="1" x14ac:dyDescent="0.25">
      <c r="B49" s="256" t="s">
        <v>65</v>
      </c>
      <c r="C49" s="257">
        <v>275</v>
      </c>
      <c r="D49" s="258">
        <v>24</v>
      </c>
      <c r="E49" s="259">
        <v>9.5617529880478092</v>
      </c>
      <c r="F49" s="444">
        <v>251</v>
      </c>
      <c r="G49" s="258">
        <v>-1</v>
      </c>
      <c r="H49" s="259">
        <v>-0.36231884057971014</v>
      </c>
      <c r="I49" s="450">
        <v>276</v>
      </c>
      <c r="L49" s="37"/>
    </row>
    <row r="50" spans="2:12" s="30" customFormat="1" ht="12.9" customHeight="1" x14ac:dyDescent="0.25">
      <c r="B50" s="256" t="s">
        <v>66</v>
      </c>
      <c r="C50" s="257">
        <v>764</v>
      </c>
      <c r="D50" s="258">
        <v>47</v>
      </c>
      <c r="E50" s="259">
        <v>6.5550906555090656</v>
      </c>
      <c r="F50" s="444">
        <v>717</v>
      </c>
      <c r="G50" s="258">
        <v>6</v>
      </c>
      <c r="H50" s="259">
        <v>0.79155672823219003</v>
      </c>
      <c r="I50" s="450">
        <v>758</v>
      </c>
      <c r="L50" s="37"/>
    </row>
    <row r="51" spans="2:12" s="30" customFormat="1" ht="12.9" customHeight="1" x14ac:dyDescent="0.25">
      <c r="B51" s="256" t="s">
        <v>67</v>
      </c>
      <c r="C51" s="257">
        <v>169</v>
      </c>
      <c r="D51" s="258">
        <v>4</v>
      </c>
      <c r="E51" s="259">
        <v>2.4242424242424243</v>
      </c>
      <c r="F51" s="444">
        <v>165</v>
      </c>
      <c r="G51" s="258">
        <v>6</v>
      </c>
      <c r="H51" s="259">
        <v>3.6809815950920246</v>
      </c>
      <c r="I51" s="450">
        <v>163</v>
      </c>
      <c r="L51" s="37"/>
    </row>
    <row r="52" spans="2:12" s="30" customFormat="1" ht="12.9" customHeight="1" x14ac:dyDescent="0.25">
      <c r="B52" s="256" t="s">
        <v>68</v>
      </c>
      <c r="C52" s="257">
        <v>101</v>
      </c>
      <c r="D52" s="258">
        <v>-3</v>
      </c>
      <c r="E52" s="259">
        <v>-2.8846153846153846</v>
      </c>
      <c r="F52" s="444">
        <v>104</v>
      </c>
      <c r="G52" s="258">
        <v>-16</v>
      </c>
      <c r="H52" s="259">
        <v>-13.675213675213676</v>
      </c>
      <c r="I52" s="450">
        <v>117</v>
      </c>
      <c r="L52" s="37"/>
    </row>
    <row r="53" spans="2:12" s="30" customFormat="1" ht="12.9" customHeight="1" x14ac:dyDescent="0.25">
      <c r="B53" s="256" t="s">
        <v>69</v>
      </c>
      <c r="C53" s="257">
        <v>881</v>
      </c>
      <c r="D53" s="258">
        <v>-13</v>
      </c>
      <c r="E53" s="259">
        <v>-1.4541387024608501</v>
      </c>
      <c r="F53" s="444">
        <v>894</v>
      </c>
      <c r="G53" s="258">
        <v>-34</v>
      </c>
      <c r="H53" s="259">
        <v>-3.7158469945355188</v>
      </c>
      <c r="I53" s="450">
        <v>915</v>
      </c>
      <c r="L53" s="37"/>
    </row>
    <row r="54" spans="2:12" s="30" customFormat="1" ht="12.9" customHeight="1" x14ac:dyDescent="0.25">
      <c r="B54" s="260" t="s">
        <v>70</v>
      </c>
      <c r="C54" s="261">
        <v>304</v>
      </c>
      <c r="D54" s="262">
        <v>2</v>
      </c>
      <c r="E54" s="263">
        <v>0.66225165562913912</v>
      </c>
      <c r="F54" s="445">
        <v>302</v>
      </c>
      <c r="G54" s="262">
        <v>16</v>
      </c>
      <c r="H54" s="263">
        <v>5.5555555555555554</v>
      </c>
      <c r="I54" s="451">
        <v>288</v>
      </c>
      <c r="L54" s="37"/>
    </row>
    <row r="55" spans="2:12" s="30" customFormat="1" ht="12.9" customHeight="1" x14ac:dyDescent="0.25">
      <c r="B55" s="264" t="s">
        <v>71</v>
      </c>
      <c r="C55" s="265">
        <v>3864</v>
      </c>
      <c r="D55" s="266">
        <v>81</v>
      </c>
      <c r="E55" s="267">
        <v>2.141157811260904</v>
      </c>
      <c r="F55" s="446">
        <v>3783</v>
      </c>
      <c r="G55" s="266">
        <v>-153</v>
      </c>
      <c r="H55" s="267">
        <v>-3.8088125466766245</v>
      </c>
      <c r="I55" s="452">
        <v>4017</v>
      </c>
      <c r="L55" s="37"/>
    </row>
    <row r="56" spans="2:12" s="30" customFormat="1" ht="6" customHeight="1" x14ac:dyDescent="0.25">
      <c r="B56" s="268"/>
      <c r="C56" s="269"/>
      <c r="D56" s="270"/>
      <c r="E56" s="271"/>
      <c r="F56" s="447"/>
      <c r="G56" s="270"/>
      <c r="H56" s="271"/>
      <c r="I56" s="447"/>
      <c r="L56" s="37"/>
    </row>
    <row r="57" spans="2:12" s="30" customFormat="1" ht="12.9" customHeight="1" x14ac:dyDescent="0.25">
      <c r="B57" s="252" t="s">
        <v>72</v>
      </c>
      <c r="C57" s="253">
        <v>6642</v>
      </c>
      <c r="D57" s="254">
        <v>414</v>
      </c>
      <c r="E57" s="255">
        <v>6.6473988439306355</v>
      </c>
      <c r="F57" s="443">
        <v>6228</v>
      </c>
      <c r="G57" s="254">
        <v>191</v>
      </c>
      <c r="H57" s="255">
        <v>2.9607812742210511</v>
      </c>
      <c r="I57" s="449">
        <v>6451</v>
      </c>
      <c r="L57" s="37"/>
    </row>
    <row r="58" spans="2:12" s="30" customFormat="1" ht="12.9" customHeight="1" x14ac:dyDescent="0.25">
      <c r="B58" s="256" t="s">
        <v>73</v>
      </c>
      <c r="C58" s="257">
        <v>1086</v>
      </c>
      <c r="D58" s="258">
        <v>69</v>
      </c>
      <c r="E58" s="259">
        <v>6.7846607669616521</v>
      </c>
      <c r="F58" s="444">
        <v>1017</v>
      </c>
      <c r="G58" s="258">
        <v>34</v>
      </c>
      <c r="H58" s="259">
        <v>3.2319391634980987</v>
      </c>
      <c r="I58" s="450">
        <v>1052</v>
      </c>
      <c r="L58" s="37"/>
    </row>
    <row r="59" spans="2:12" s="30" customFormat="1" ht="12.9" customHeight="1" x14ac:dyDescent="0.25">
      <c r="B59" s="256" t="s">
        <v>74</v>
      </c>
      <c r="C59" s="257">
        <v>685</v>
      </c>
      <c r="D59" s="258">
        <v>46</v>
      </c>
      <c r="E59" s="259">
        <v>7.1987480438184663</v>
      </c>
      <c r="F59" s="444">
        <v>639</v>
      </c>
      <c r="G59" s="258">
        <v>23</v>
      </c>
      <c r="H59" s="259">
        <v>3.4743202416918431</v>
      </c>
      <c r="I59" s="450">
        <v>662</v>
      </c>
      <c r="L59" s="37"/>
    </row>
    <row r="60" spans="2:12" s="30" customFormat="1" ht="12.9" customHeight="1" x14ac:dyDescent="0.25">
      <c r="B60" s="260" t="s">
        <v>75</v>
      </c>
      <c r="C60" s="261">
        <v>1431</v>
      </c>
      <c r="D60" s="262">
        <v>71</v>
      </c>
      <c r="E60" s="263">
        <v>5.2205882352941178</v>
      </c>
      <c r="F60" s="445">
        <v>1360</v>
      </c>
      <c r="G60" s="262">
        <v>13</v>
      </c>
      <c r="H60" s="263">
        <v>0.91678420310296183</v>
      </c>
      <c r="I60" s="451">
        <v>1418</v>
      </c>
      <c r="L60" s="37"/>
    </row>
    <row r="61" spans="2:12" s="30" customFormat="1" ht="12.9" customHeight="1" x14ac:dyDescent="0.25">
      <c r="B61" s="264" t="s">
        <v>76</v>
      </c>
      <c r="C61" s="265">
        <v>9844</v>
      </c>
      <c r="D61" s="266">
        <v>600</v>
      </c>
      <c r="E61" s="267">
        <v>6.4906966681090434</v>
      </c>
      <c r="F61" s="446">
        <v>9244</v>
      </c>
      <c r="G61" s="266">
        <v>261</v>
      </c>
      <c r="H61" s="267">
        <v>2.723572993843264</v>
      </c>
      <c r="I61" s="452">
        <v>9583</v>
      </c>
      <c r="L61" s="37"/>
    </row>
    <row r="62" spans="2:12" s="30" customFormat="1" ht="6" customHeight="1" x14ac:dyDescent="0.25">
      <c r="B62" s="268"/>
      <c r="C62" s="269"/>
      <c r="D62" s="270"/>
      <c r="E62" s="271"/>
      <c r="F62" s="447"/>
      <c r="G62" s="270"/>
      <c r="H62" s="271"/>
      <c r="I62" s="447"/>
      <c r="L62" s="37"/>
    </row>
    <row r="63" spans="2:12" s="30" customFormat="1" ht="12.9" customHeight="1" x14ac:dyDescent="0.25">
      <c r="B63" s="252" t="s">
        <v>77</v>
      </c>
      <c r="C63" s="253">
        <v>3106</v>
      </c>
      <c r="D63" s="254">
        <v>123</v>
      </c>
      <c r="E63" s="255">
        <v>4.1233657391887366</v>
      </c>
      <c r="F63" s="443">
        <v>2983</v>
      </c>
      <c r="G63" s="254">
        <v>-254</v>
      </c>
      <c r="H63" s="255">
        <v>-7.5595238095238093</v>
      </c>
      <c r="I63" s="449">
        <v>3360</v>
      </c>
      <c r="L63" s="37"/>
    </row>
    <row r="64" spans="2:12" s="30" customFormat="1" ht="12.9" customHeight="1" x14ac:dyDescent="0.25">
      <c r="B64" s="256" t="s">
        <v>78</v>
      </c>
      <c r="C64" s="257">
        <v>1000</v>
      </c>
      <c r="D64" s="258">
        <v>60</v>
      </c>
      <c r="E64" s="259">
        <v>6.3829787234042552</v>
      </c>
      <c r="F64" s="444">
        <v>940</v>
      </c>
      <c r="G64" s="258">
        <v>-53</v>
      </c>
      <c r="H64" s="259">
        <v>-5.0332383665717</v>
      </c>
      <c r="I64" s="450">
        <v>1053</v>
      </c>
      <c r="L64" s="37"/>
    </row>
    <row r="65" spans="2:12" s="30" customFormat="1" ht="12.9" customHeight="1" x14ac:dyDescent="0.25">
      <c r="B65" s="260" t="s">
        <v>79</v>
      </c>
      <c r="C65" s="261">
        <v>4053</v>
      </c>
      <c r="D65" s="262">
        <v>217</v>
      </c>
      <c r="E65" s="263">
        <v>5.6569343065693429</v>
      </c>
      <c r="F65" s="445">
        <v>3836</v>
      </c>
      <c r="G65" s="262">
        <v>-810</v>
      </c>
      <c r="H65" s="263">
        <v>-16.656384947563232</v>
      </c>
      <c r="I65" s="451">
        <v>4863</v>
      </c>
      <c r="L65" s="37"/>
    </row>
    <row r="66" spans="2:12" s="30" customFormat="1" ht="12.9" customHeight="1" x14ac:dyDescent="0.25">
      <c r="B66" s="264" t="s">
        <v>80</v>
      </c>
      <c r="C66" s="265">
        <v>8159</v>
      </c>
      <c r="D66" s="266">
        <v>400</v>
      </c>
      <c r="E66" s="267">
        <v>5.1553035184946516</v>
      </c>
      <c r="F66" s="446">
        <v>7759</v>
      </c>
      <c r="G66" s="266">
        <v>-1117</v>
      </c>
      <c r="H66" s="267">
        <v>-12.041828374299266</v>
      </c>
      <c r="I66" s="452">
        <v>9276</v>
      </c>
      <c r="L66" s="37"/>
    </row>
    <row r="67" spans="2:12" s="30" customFormat="1" ht="6" customHeight="1" x14ac:dyDescent="0.25">
      <c r="B67" s="268"/>
      <c r="C67" s="269"/>
      <c r="D67" s="270"/>
      <c r="E67" s="271"/>
      <c r="F67" s="447"/>
      <c r="G67" s="270"/>
      <c r="H67" s="271"/>
      <c r="I67" s="447"/>
      <c r="L67" s="37"/>
    </row>
    <row r="68" spans="2:12" s="30" customFormat="1" ht="12.9" customHeight="1" x14ac:dyDescent="0.25">
      <c r="B68" s="252" t="s">
        <v>81</v>
      </c>
      <c r="C68" s="253">
        <v>1841</v>
      </c>
      <c r="D68" s="254">
        <v>122</v>
      </c>
      <c r="E68" s="255">
        <v>7.0971495055264695</v>
      </c>
      <c r="F68" s="443">
        <v>1719</v>
      </c>
      <c r="G68" s="254">
        <v>-54</v>
      </c>
      <c r="H68" s="255">
        <v>-2.8496042216358841</v>
      </c>
      <c r="I68" s="449">
        <v>1895</v>
      </c>
      <c r="L68" s="37"/>
    </row>
    <row r="69" spans="2:12" s="30" customFormat="1" ht="12.9" customHeight="1" x14ac:dyDescent="0.25">
      <c r="B69" s="260" t="s">
        <v>82</v>
      </c>
      <c r="C69" s="261">
        <v>968</v>
      </c>
      <c r="D69" s="262">
        <v>32</v>
      </c>
      <c r="E69" s="263">
        <v>3.4188034188034191</v>
      </c>
      <c r="F69" s="445">
        <v>936</v>
      </c>
      <c r="G69" s="262">
        <v>-69</v>
      </c>
      <c r="H69" s="263">
        <v>-6.653809064609451</v>
      </c>
      <c r="I69" s="451">
        <v>1037</v>
      </c>
      <c r="L69" s="37"/>
    </row>
    <row r="70" spans="2:12" s="30" customFormat="1" ht="12.9" customHeight="1" x14ac:dyDescent="0.25">
      <c r="B70" s="264" t="s">
        <v>83</v>
      </c>
      <c r="C70" s="265">
        <v>2809</v>
      </c>
      <c r="D70" s="266">
        <v>154</v>
      </c>
      <c r="E70" s="267">
        <v>5.8003766478342751</v>
      </c>
      <c r="F70" s="446">
        <v>2655</v>
      </c>
      <c r="G70" s="266">
        <v>-123</v>
      </c>
      <c r="H70" s="267">
        <v>-4.1950886766712143</v>
      </c>
      <c r="I70" s="452">
        <v>2932</v>
      </c>
      <c r="L70" s="37"/>
    </row>
    <row r="71" spans="2:12" s="30" customFormat="1" ht="6" customHeight="1" x14ac:dyDescent="0.25">
      <c r="B71" s="268"/>
      <c r="C71" s="269"/>
      <c r="D71" s="270"/>
      <c r="E71" s="271"/>
      <c r="F71" s="447"/>
      <c r="G71" s="270"/>
      <c r="H71" s="271"/>
      <c r="I71" s="447"/>
      <c r="L71" s="37"/>
    </row>
    <row r="72" spans="2:12" s="30" customFormat="1" ht="12.9" customHeight="1" x14ac:dyDescent="0.25">
      <c r="B72" s="252" t="s">
        <v>84</v>
      </c>
      <c r="C72" s="253">
        <v>940</v>
      </c>
      <c r="D72" s="254">
        <v>87</v>
      </c>
      <c r="E72" s="255">
        <v>10.199296600234467</v>
      </c>
      <c r="F72" s="443">
        <v>853</v>
      </c>
      <c r="G72" s="254">
        <v>23</v>
      </c>
      <c r="H72" s="255">
        <v>2.5081788440567068</v>
      </c>
      <c r="I72" s="449">
        <v>917</v>
      </c>
      <c r="L72" s="37"/>
    </row>
    <row r="73" spans="2:12" s="30" customFormat="1" ht="12.9" customHeight="1" x14ac:dyDescent="0.25">
      <c r="B73" s="256" t="s">
        <v>85</v>
      </c>
      <c r="C73" s="257">
        <v>285</v>
      </c>
      <c r="D73" s="258">
        <v>16</v>
      </c>
      <c r="E73" s="259">
        <v>5.9479553903345721</v>
      </c>
      <c r="F73" s="444">
        <v>269</v>
      </c>
      <c r="G73" s="258">
        <v>-2</v>
      </c>
      <c r="H73" s="259">
        <v>-0.69686411149825789</v>
      </c>
      <c r="I73" s="450">
        <v>287</v>
      </c>
      <c r="L73" s="37"/>
    </row>
    <row r="74" spans="2:12" s="30" customFormat="1" ht="12.9" customHeight="1" x14ac:dyDescent="0.25">
      <c r="B74" s="256" t="s">
        <v>86</v>
      </c>
      <c r="C74" s="257">
        <v>343</v>
      </c>
      <c r="D74" s="258">
        <v>44</v>
      </c>
      <c r="E74" s="259">
        <v>14.715719063545151</v>
      </c>
      <c r="F74" s="444">
        <v>299</v>
      </c>
      <c r="G74" s="258">
        <v>71</v>
      </c>
      <c r="H74" s="259">
        <v>26.102941176470591</v>
      </c>
      <c r="I74" s="450">
        <v>272</v>
      </c>
      <c r="L74" s="37"/>
    </row>
    <row r="75" spans="2:12" s="30" customFormat="1" ht="12.9" customHeight="1" x14ac:dyDescent="0.25">
      <c r="B75" s="260" t="s">
        <v>87</v>
      </c>
      <c r="C75" s="261">
        <v>882</v>
      </c>
      <c r="D75" s="262">
        <v>70</v>
      </c>
      <c r="E75" s="263">
        <v>8.6206896551724146</v>
      </c>
      <c r="F75" s="445">
        <v>812</v>
      </c>
      <c r="G75" s="262">
        <v>27</v>
      </c>
      <c r="H75" s="263">
        <v>3.1578947368421053</v>
      </c>
      <c r="I75" s="451">
        <v>855</v>
      </c>
      <c r="L75" s="37"/>
    </row>
    <row r="76" spans="2:12" s="30" customFormat="1" ht="12.9" customHeight="1" x14ac:dyDescent="0.25">
      <c r="B76" s="264" t="s">
        <v>88</v>
      </c>
      <c r="C76" s="265">
        <v>2450</v>
      </c>
      <c r="D76" s="266">
        <v>217</v>
      </c>
      <c r="E76" s="267">
        <v>9.7178683385579934</v>
      </c>
      <c r="F76" s="446">
        <v>2233</v>
      </c>
      <c r="G76" s="266">
        <v>119</v>
      </c>
      <c r="H76" s="267">
        <v>5.1051051051051051</v>
      </c>
      <c r="I76" s="452">
        <v>2331</v>
      </c>
      <c r="L76" s="37"/>
    </row>
    <row r="77" spans="2:12" s="30" customFormat="1" ht="6" customHeight="1" x14ac:dyDescent="0.25">
      <c r="B77" s="268"/>
      <c r="C77" s="269"/>
      <c r="D77" s="270"/>
      <c r="E77" s="271"/>
      <c r="F77" s="447"/>
      <c r="G77" s="270"/>
      <c r="H77" s="271"/>
      <c r="I77" s="447"/>
      <c r="L77" s="37"/>
    </row>
    <row r="78" spans="2:12" s="30" customFormat="1" ht="12.9" customHeight="1" x14ac:dyDescent="0.25">
      <c r="B78" s="264" t="s">
        <v>89</v>
      </c>
      <c r="C78" s="265">
        <v>8482</v>
      </c>
      <c r="D78" s="266">
        <v>251</v>
      </c>
      <c r="E78" s="267">
        <v>3.0494472117604179</v>
      </c>
      <c r="F78" s="446">
        <v>8231</v>
      </c>
      <c r="G78" s="266">
        <v>-97</v>
      </c>
      <c r="H78" s="267">
        <v>-1.1306679100128221</v>
      </c>
      <c r="I78" s="452">
        <v>8579</v>
      </c>
      <c r="L78" s="37"/>
    </row>
    <row r="79" spans="2:12" s="30" customFormat="1" ht="6" customHeight="1" x14ac:dyDescent="0.25">
      <c r="B79" s="268"/>
      <c r="C79" s="269"/>
      <c r="D79" s="270"/>
      <c r="E79" s="271"/>
      <c r="F79" s="447"/>
      <c r="G79" s="270"/>
      <c r="H79" s="271"/>
      <c r="I79" s="447"/>
      <c r="L79" s="37"/>
    </row>
    <row r="80" spans="2:12" s="30" customFormat="1" ht="12.9" customHeight="1" x14ac:dyDescent="0.25">
      <c r="B80" s="264" t="s">
        <v>90</v>
      </c>
      <c r="C80" s="265">
        <v>3610</v>
      </c>
      <c r="D80" s="266">
        <v>-27</v>
      </c>
      <c r="E80" s="267">
        <v>-0.74237008523508385</v>
      </c>
      <c r="F80" s="446">
        <v>3637</v>
      </c>
      <c r="G80" s="266">
        <v>-200</v>
      </c>
      <c r="H80" s="267">
        <v>-5.2493438320209975</v>
      </c>
      <c r="I80" s="452">
        <v>3810</v>
      </c>
      <c r="L80" s="37"/>
    </row>
    <row r="81" spans="2:12" s="30" customFormat="1" ht="5.4" customHeight="1" x14ac:dyDescent="0.25">
      <c r="B81" s="268"/>
      <c r="C81" s="269"/>
      <c r="D81" s="270"/>
      <c r="E81" s="271"/>
      <c r="F81" s="447"/>
      <c r="G81" s="270"/>
      <c r="H81" s="271"/>
      <c r="I81" s="447"/>
      <c r="L81" s="37"/>
    </row>
    <row r="82" spans="2:12" s="30" customFormat="1" ht="12.9" customHeight="1" x14ac:dyDescent="0.25">
      <c r="B82" s="264" t="s">
        <v>91</v>
      </c>
      <c r="C82" s="265">
        <v>1298</v>
      </c>
      <c r="D82" s="266">
        <v>17</v>
      </c>
      <c r="E82" s="267">
        <v>1.3270882123341141</v>
      </c>
      <c r="F82" s="446">
        <v>1281</v>
      </c>
      <c r="G82" s="266">
        <v>-108</v>
      </c>
      <c r="H82" s="267">
        <v>-7.6813655761024187</v>
      </c>
      <c r="I82" s="452">
        <v>1406</v>
      </c>
      <c r="L82" s="37"/>
    </row>
    <row r="83" spans="2:12" s="30" customFormat="1" ht="6" customHeight="1" x14ac:dyDescent="0.25">
      <c r="B83" s="268"/>
      <c r="C83" s="269"/>
      <c r="D83" s="270"/>
      <c r="E83" s="271"/>
      <c r="F83" s="447"/>
      <c r="G83" s="270"/>
      <c r="H83" s="271"/>
      <c r="I83" s="447"/>
      <c r="L83" s="37"/>
    </row>
    <row r="84" spans="2:12" s="30" customFormat="1" ht="12.9" customHeight="1" x14ac:dyDescent="0.25">
      <c r="B84" s="252" t="s">
        <v>92</v>
      </c>
      <c r="C84" s="253">
        <v>676</v>
      </c>
      <c r="D84" s="254">
        <v>48</v>
      </c>
      <c r="E84" s="255">
        <v>7.6433121019108281</v>
      </c>
      <c r="F84" s="443">
        <v>628</v>
      </c>
      <c r="G84" s="254">
        <v>-86</v>
      </c>
      <c r="H84" s="255">
        <v>-11.286089238845145</v>
      </c>
      <c r="I84" s="449">
        <v>762</v>
      </c>
      <c r="L84" s="37"/>
    </row>
    <row r="85" spans="2:12" s="30" customFormat="1" ht="12.9" customHeight="1" x14ac:dyDescent="0.25">
      <c r="B85" s="256" t="s">
        <v>93</v>
      </c>
      <c r="C85" s="257">
        <v>2516</v>
      </c>
      <c r="D85" s="258">
        <v>173</v>
      </c>
      <c r="E85" s="259">
        <v>7.3836961160904826</v>
      </c>
      <c r="F85" s="444">
        <v>2343</v>
      </c>
      <c r="G85" s="258">
        <v>-3</v>
      </c>
      <c r="H85" s="259">
        <v>-0.11909487892020643</v>
      </c>
      <c r="I85" s="450">
        <v>2519</v>
      </c>
      <c r="L85" s="37"/>
    </row>
    <row r="86" spans="2:12" s="30" customFormat="1" ht="12.9" customHeight="1" x14ac:dyDescent="0.25">
      <c r="B86" s="260" t="s">
        <v>94</v>
      </c>
      <c r="C86" s="261">
        <v>1186</v>
      </c>
      <c r="D86" s="262">
        <v>67</v>
      </c>
      <c r="E86" s="263">
        <v>5.9874888293118858</v>
      </c>
      <c r="F86" s="445">
        <v>1119</v>
      </c>
      <c r="G86" s="262">
        <v>10</v>
      </c>
      <c r="H86" s="263">
        <v>0.85034013605442182</v>
      </c>
      <c r="I86" s="451">
        <v>1176</v>
      </c>
      <c r="L86" s="37"/>
    </row>
    <row r="87" spans="2:12" s="30" customFormat="1" ht="12.9" customHeight="1" x14ac:dyDescent="0.25">
      <c r="B87" s="264" t="s">
        <v>95</v>
      </c>
      <c r="C87" s="265">
        <v>4378</v>
      </c>
      <c r="D87" s="266">
        <v>288</v>
      </c>
      <c r="E87" s="267">
        <v>7.0415647921760387</v>
      </c>
      <c r="F87" s="446">
        <v>4090</v>
      </c>
      <c r="G87" s="266">
        <v>-79</v>
      </c>
      <c r="H87" s="267">
        <v>-1.7724927080996187</v>
      </c>
      <c r="I87" s="452">
        <v>4457</v>
      </c>
      <c r="L87" s="37"/>
    </row>
    <row r="88" spans="2:12" s="30" customFormat="1" ht="6" customHeight="1" x14ac:dyDescent="0.25">
      <c r="B88" s="268"/>
      <c r="C88" s="269"/>
      <c r="D88" s="270"/>
      <c r="E88" s="271"/>
      <c r="F88" s="447"/>
      <c r="G88" s="270"/>
      <c r="H88" s="271"/>
      <c r="I88" s="447"/>
      <c r="L88" s="37"/>
    </row>
    <row r="89" spans="2:12" s="30" customFormat="1" ht="12.9" customHeight="1" x14ac:dyDescent="0.25">
      <c r="B89" s="264" t="s">
        <v>96</v>
      </c>
      <c r="C89" s="265">
        <v>410</v>
      </c>
      <c r="D89" s="266">
        <v>2</v>
      </c>
      <c r="E89" s="267">
        <v>0.49019607843137253</v>
      </c>
      <c r="F89" s="446">
        <v>408</v>
      </c>
      <c r="G89" s="266">
        <v>-49</v>
      </c>
      <c r="H89" s="267">
        <v>-10.675381263616558</v>
      </c>
      <c r="I89" s="452">
        <v>459</v>
      </c>
      <c r="L89" s="37"/>
    </row>
    <row r="90" spans="2:12" s="30" customFormat="1" ht="6" customHeight="1" x14ac:dyDescent="0.25">
      <c r="B90" s="268"/>
      <c r="C90" s="269"/>
      <c r="D90" s="270"/>
      <c r="E90" s="271"/>
      <c r="F90" s="447"/>
      <c r="G90" s="270"/>
      <c r="H90" s="271"/>
      <c r="I90" s="447"/>
      <c r="L90" s="37"/>
    </row>
    <row r="91" spans="2:12" s="30" customFormat="1" ht="12.9" customHeight="1" x14ac:dyDescent="0.25">
      <c r="B91" s="264" t="s">
        <v>97</v>
      </c>
      <c r="C91" s="265">
        <v>525</v>
      </c>
      <c r="D91" s="266">
        <v>-51</v>
      </c>
      <c r="E91" s="267">
        <v>-8.8541666666666679</v>
      </c>
      <c r="F91" s="446">
        <v>576</v>
      </c>
      <c r="G91" s="266">
        <v>42</v>
      </c>
      <c r="H91" s="267">
        <v>8.695652173913043</v>
      </c>
      <c r="I91" s="452">
        <v>483</v>
      </c>
      <c r="L91" s="37"/>
    </row>
    <row r="92" spans="2:12" s="30" customFormat="1" ht="6" customHeight="1" x14ac:dyDescent="0.25">
      <c r="B92" s="268"/>
      <c r="C92" s="269"/>
      <c r="D92" s="270"/>
      <c r="E92" s="271"/>
      <c r="F92" s="447"/>
      <c r="G92" s="270"/>
      <c r="H92" s="271"/>
      <c r="I92" s="447"/>
      <c r="L92" s="37"/>
    </row>
    <row r="93" spans="2:12" s="30" customFormat="1" ht="12.9" customHeight="1" x14ac:dyDescent="0.25">
      <c r="B93" s="264" t="s">
        <v>98</v>
      </c>
      <c r="C93" s="265">
        <v>435</v>
      </c>
      <c r="D93" s="266">
        <v>-77</v>
      </c>
      <c r="E93" s="267">
        <v>-15.0390625</v>
      </c>
      <c r="F93" s="446">
        <v>512</v>
      </c>
      <c r="G93" s="266">
        <v>-65</v>
      </c>
      <c r="H93" s="267">
        <v>-13</v>
      </c>
      <c r="I93" s="452">
        <v>500</v>
      </c>
      <c r="L93" s="37"/>
    </row>
    <row r="94" spans="2:12" s="30" customFormat="1" ht="6" customHeight="1" x14ac:dyDescent="0.25">
      <c r="B94" s="268"/>
      <c r="C94" s="269"/>
      <c r="D94" s="270"/>
      <c r="E94" s="271"/>
      <c r="F94" s="447"/>
      <c r="G94" s="270"/>
      <c r="H94" s="271"/>
      <c r="I94" s="447"/>
      <c r="L94" s="37"/>
    </row>
    <row r="95" spans="2:12" s="30" customFormat="1" ht="14.1" customHeight="1" x14ac:dyDescent="0.25">
      <c r="B95" s="264" t="s">
        <v>99</v>
      </c>
      <c r="C95" s="265">
        <v>85194</v>
      </c>
      <c r="D95" s="266">
        <v>2363</v>
      </c>
      <c r="E95" s="267">
        <v>2.8527966582559667</v>
      </c>
      <c r="F95" s="446">
        <v>82831</v>
      </c>
      <c r="G95" s="266">
        <v>-4897</v>
      </c>
      <c r="H95" s="267">
        <v>-5.4356151002874871</v>
      </c>
      <c r="I95" s="452">
        <v>90091</v>
      </c>
      <c r="L95" s="37"/>
    </row>
    <row r="96" spans="2:12" x14ac:dyDescent="0.3">
      <c r="B96" s="66" t="s">
        <v>16</v>
      </c>
    </row>
    <row r="97" spans="2:2" x14ac:dyDescent="0.3">
      <c r="B97" s="274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2026-02-12T10:38:27Z</cp:lastPrinted>
  <dcterms:created xsi:type="dcterms:W3CDTF">2025-01-14T15:24:30Z</dcterms:created>
  <dcterms:modified xsi:type="dcterms:W3CDTF">2026-03-06T11:13:21Z</dcterms:modified>
</cp:coreProperties>
</file>