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2AC3B694-444E-4267-8B48-39D7A26DA2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0" r:id="rId1"/>
    <sheet name="Indice" sheetId="21" r:id="rId2"/>
    <sheet name="Pag1" sheetId="2" r:id="rId3"/>
    <sheet name="Pag2" sheetId="3" r:id="rId4"/>
    <sheet name="Pag3-4" sheetId="4" r:id="rId5"/>
    <sheet name="Pag5" sheetId="5" r:id="rId6"/>
    <sheet name="Pag6" sheetId="6" r:id="rId7"/>
    <sheet name="Pag7-8" sheetId="7" r:id="rId8"/>
    <sheet name="Pag9-10" sheetId="8" r:id="rId9"/>
    <sheet name="Pag11-12" sheetId="9" r:id="rId10"/>
    <sheet name="Pag13-14" sheetId="10" r:id="rId11"/>
    <sheet name="Pag15-16" sheetId="11" r:id="rId12"/>
    <sheet name="Pag17-18" sheetId="12" r:id="rId13"/>
    <sheet name="Pag19-20" sheetId="13" r:id="rId14"/>
    <sheet name="Pag21-22" sheetId="14" r:id="rId15"/>
    <sheet name="Pag23-24" sheetId="15" r:id="rId16"/>
    <sheet name="Pag25-26" sheetId="16" r:id="rId17"/>
    <sheet name="Pag27-28" sheetId="17" r:id="rId18"/>
  </sheets>
  <externalReferences>
    <externalReference r:id="rId19"/>
  </externalReferences>
  <definedNames>
    <definedName name="_xlnm.Print_Area" localSheetId="1">Indice!$A$1:$D$29</definedName>
    <definedName name="_xlnm.Print_Area" localSheetId="2">'Pag1'!$A$1:$J$54</definedName>
    <definedName name="_xlnm.Print_Area" localSheetId="9">'Pag11-12'!$A$1:$J$118</definedName>
    <definedName name="_xlnm.Print_Area" localSheetId="10">'Pag13-14'!$A$1:$J$117</definedName>
    <definedName name="_xlnm.Print_Area" localSheetId="11">'Pag15-16'!$A$1:$J$117</definedName>
    <definedName name="_xlnm.Print_Area" localSheetId="12">'Pag17-18'!$A$1:$J$100</definedName>
    <definedName name="_xlnm.Print_Area" localSheetId="13">'Pag19-20'!$A$1:$J$99</definedName>
    <definedName name="_xlnm.Print_Area" localSheetId="3">'Pag2'!$A$1:$M$59</definedName>
    <definedName name="_xlnm.Print_Area" localSheetId="14">'Pag21-22'!$A$1:$J$99</definedName>
    <definedName name="_xlnm.Print_Area" localSheetId="15">'Pag23-24'!$A$1:$I$117</definedName>
    <definedName name="_xlnm.Print_Area" localSheetId="16">'Pag25-26'!$A$1:$I$117</definedName>
    <definedName name="_xlnm.Print_Area" localSheetId="17">'Pag27-28'!$A$1:$I$117</definedName>
    <definedName name="_xlnm.Print_Area" localSheetId="4">'Pag3-4'!$A$1:$M$135</definedName>
    <definedName name="_xlnm.Print_Area" localSheetId="5">'Pag5'!$A$1:$J$57</definedName>
    <definedName name="_xlnm.Print_Area" localSheetId="6">'Pag6'!$A$1:$J$57</definedName>
    <definedName name="_xlnm.Print_Area" localSheetId="7">'Pag7-8'!$A$1:$J$118</definedName>
    <definedName name="_xlnm.Print_Area" localSheetId="8">'Pag9-10'!$A$1:$J$118</definedName>
    <definedName name="_xlnm.Print_Area" localSheetId="0">Portada!$A$1:$I$30</definedName>
    <definedName name="FLECHA">INDIRECT([1]NEW_FLECHAS!$F$12)</definedName>
    <definedName name="Print_Area" localSheetId="1">Indice!$A$1:$J$49</definedName>
    <definedName name="Print_Area" localSheetId="2">'Pag1'!#REF!</definedName>
    <definedName name="Print_Area" localSheetId="9">'Pag11-12'!$A$1:$J$102</definedName>
    <definedName name="Print_Area" localSheetId="10">'Pag13-14'!$A$1:$J$102</definedName>
    <definedName name="Print_Area" localSheetId="11">'Pag15-16'!$A$1:$J$102</definedName>
    <definedName name="Print_Area" localSheetId="12">'Pag17-18'!$A$1:$J$102</definedName>
    <definedName name="Print_Area" localSheetId="13">'Pag19-20'!$A$1:$J$51</definedName>
    <definedName name="Print_Area" localSheetId="3">'Pag2'!$B$1:$L$59</definedName>
    <definedName name="Print_Area" localSheetId="14">'Pag21-22'!$A$1:$J$38</definedName>
    <definedName name="Print_Area" localSheetId="15">'Pag23-24'!$A$1:$G$102</definedName>
    <definedName name="Print_Area" localSheetId="16">'Pag25-26'!$A$1:$H$102</definedName>
    <definedName name="Print_Area" localSheetId="17">'Pag27-28'!$A$1:$H$102</definedName>
    <definedName name="Print_Area" localSheetId="4">'Pag3-4'!$A$1:$J$100</definedName>
    <definedName name="Print_Area" localSheetId="5">'Pag5'!$A$1:$J$59</definedName>
    <definedName name="Print_Area" localSheetId="6">'Pag6'!$A$1:$J$59</definedName>
    <definedName name="Print_Area" localSheetId="7">'Pag7-8'!$A$1:$J$102</definedName>
    <definedName name="Print_Area" localSheetId="8">'Pag9-10'!$A$1:$J$102</definedName>
    <definedName name="Print_Titles" localSheetId="9">'Pag11-12'!$1:$13</definedName>
    <definedName name="Print_Titles" localSheetId="10">'Pag13-14'!$1:$13</definedName>
    <definedName name="Print_Titles" localSheetId="11">'Pag15-16'!$1:$13</definedName>
    <definedName name="Print_Titles" localSheetId="12">'Pag17-18'!$1:$13</definedName>
    <definedName name="Print_Titles" localSheetId="13">'Pag19-20'!$1:$9</definedName>
    <definedName name="Print_Titles" localSheetId="14">'Pag21-22'!$1:$9</definedName>
    <definedName name="Print_Titles" localSheetId="15">'Pag23-24'!$1:$13</definedName>
    <definedName name="Print_Titles" localSheetId="16">'Pag25-26'!$1:$13</definedName>
    <definedName name="Print_Titles" localSheetId="17">'Pag27-28'!$1:$13</definedName>
    <definedName name="Print_Titles" localSheetId="4">'Pag3-4'!$1:$11</definedName>
    <definedName name="Print_Titles" localSheetId="7">'Pag7-8'!$1:$13</definedName>
    <definedName name="Print_Titles" localSheetId="8">'Pag9-10'!$1:$13</definedName>
    <definedName name="_xlnm.Print_Titles" localSheetId="9">'Pag11-12'!$1:$12</definedName>
    <definedName name="_xlnm.Print_Titles" localSheetId="10">'Pag13-14'!$1:$12</definedName>
    <definedName name="_xlnm.Print_Titles" localSheetId="11">'Pag15-16'!$1:$12</definedName>
    <definedName name="_xlnm.Print_Titles" localSheetId="12">'Pag17-18'!$1:$12</definedName>
    <definedName name="_xlnm.Print_Titles" localSheetId="13">'Pag19-20'!$1:$9</definedName>
    <definedName name="_xlnm.Print_Titles" localSheetId="14">'Pag21-22'!$1:$9</definedName>
    <definedName name="_xlnm.Print_Titles" localSheetId="15">'Pag23-24'!$1:$12</definedName>
    <definedName name="_xlnm.Print_Titles" localSheetId="16">'Pag25-26'!$1:$12</definedName>
    <definedName name="_xlnm.Print_Titles" localSheetId="17">'Pag27-28'!$1:$12</definedName>
    <definedName name="_xlnm.Print_Titles" localSheetId="4">'Pag3-4'!$1:$10</definedName>
    <definedName name="_xlnm.Print_Titles" localSheetId="7">'Pag7-8'!$1:$12</definedName>
    <definedName name="_xlnm.Print_Titles" localSheetId="8">'Pag9-10'!$1:$12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1" l="1"/>
  <c r="A30" i="20" l="1"/>
  <c r="H11" i="12" l="1"/>
  <c r="E11" i="12"/>
  <c r="C11" i="12"/>
  <c r="E11" i="9" l="1"/>
  <c r="H11" i="7"/>
  <c r="C10" i="12"/>
  <c r="C10" i="3"/>
  <c r="C11" i="7"/>
  <c r="C11" i="3"/>
  <c r="E11" i="7"/>
  <c r="E11" i="3"/>
  <c r="C11" i="9"/>
  <c r="H11" i="11"/>
  <c r="H11" i="3"/>
  <c r="H11" i="9"/>
  <c r="C10" i="10"/>
  <c r="C11" i="10"/>
  <c r="E11" i="10"/>
  <c r="H11" i="10"/>
  <c r="C10" i="8"/>
  <c r="C10" i="11"/>
  <c r="C11" i="8"/>
  <c r="C11" i="11"/>
  <c r="E11" i="8"/>
  <c r="E11" i="11"/>
  <c r="C10" i="7"/>
  <c r="H11" i="8"/>
  <c r="C10" i="9"/>
  <c r="B5" i="17"/>
  <c r="B5" i="16"/>
  <c r="B5" i="15"/>
  <c r="B5" i="12"/>
  <c r="B5" i="11"/>
  <c r="B5" i="10"/>
  <c r="B5" i="9"/>
  <c r="B5" i="8"/>
  <c r="B5" i="7"/>
  <c r="B5" i="6"/>
  <c r="B5" i="5"/>
  <c r="A5" i="4"/>
  <c r="B5" i="3"/>
  <c r="K9" i="3" s="1"/>
</calcChain>
</file>

<file path=xl/sharedStrings.xml><?xml version="1.0" encoding="utf-8"?>
<sst xmlns="http://schemas.openxmlformats.org/spreadsheetml/2006/main" count="1075" uniqueCount="232">
  <si>
    <t>Paro Registrado</t>
  </si>
  <si>
    <r>
      <rPr>
        <sz val="25"/>
        <rFont val="Gotham Book"/>
        <family val="3"/>
      </rPr>
      <t>Avance resultados</t>
    </r>
    <r>
      <rPr>
        <b/>
        <sz val="36"/>
        <color rgb="FF0079CC"/>
        <rFont val="Gotham Medium"/>
      </rPr>
      <t xml:space="preserve">
</t>
    </r>
    <r>
      <rPr>
        <b/>
        <sz val="32"/>
        <color rgb="FF0079CC"/>
        <rFont val="Gotham Medium"/>
      </rPr>
      <t>Jóvenes 16-24 años</t>
    </r>
  </si>
  <si>
    <t>OBSERVATORIO DE LA 
JUVENTUD EN ESPAÑA
estadística-injuve</t>
  </si>
  <si>
    <t>PARO REGISTRADO POR SEXO Y EDADES</t>
  </si>
  <si>
    <t>Variación Mensual</t>
  </si>
  <si>
    <t>Variación Anual</t>
  </si>
  <si>
    <t>Dato</t>
  </si>
  <si>
    <t>Absoluta</t>
  </si>
  <si>
    <t>Relativa</t>
  </si>
  <si>
    <t>MENORES DE 25 AÑOS</t>
  </si>
  <si>
    <t>Varones</t>
  </si>
  <si>
    <t>Mujeres</t>
  </si>
  <si>
    <t>Ambos sexos</t>
  </si>
  <si>
    <t>DE 25 y MÁS AÑOS</t>
  </si>
  <si>
    <t>TOTALES</t>
  </si>
  <si>
    <t>MENORES DE 25 AÑOS EN EL PARO REGISTRADO</t>
  </si>
  <si>
    <t xml:space="preserve">Fuente: Elaboración propia a partir de datos del Servicio Público de Empleo Estatal, </t>
  </si>
  <si>
    <t>DEMANDANTES DE EMPLEO, PARO, CONTRATOS Y PRESTACIONES POR DESEMPLEO</t>
  </si>
  <si>
    <t>PARO REGISTRADO (EXTRANJEROS) POR SEXO Y EDADES</t>
  </si>
  <si>
    <t>VARIACIONES</t>
  </si>
  <si>
    <t>Zona</t>
  </si>
  <si>
    <t>Origen</t>
  </si>
  <si>
    <t xml:space="preserve">País Co- </t>
  </si>
  <si>
    <t>País Extra-</t>
  </si>
  <si>
    <t>munitario</t>
  </si>
  <si>
    <t>comunita</t>
  </si>
  <si>
    <t>DE 25 Y MÁS AÑOS</t>
  </si>
  <si>
    <t>MENORES DE 25 AÑOS EXTRANJEROS EN EL PARO REGISTRADO EXTRANJEROS</t>
  </si>
  <si>
    <t>MENORES DE 25 AÑOS EXTRANJEROS EN EL PARO REGISTRADO JOVEN</t>
  </si>
  <si>
    <t xml:space="preserve">PARO REGISTRADO SEGÚN SEXO, EDADES Y RELACIÓN ENTRE SEXOS, </t>
  </si>
  <si>
    <t xml:space="preserve">POR COMUNIDADES AUTÓNOMAS Y PROVINCIAS </t>
  </si>
  <si>
    <t>TOTAL EDADES</t>
  </si>
  <si>
    <t xml:space="preserve">MENORES DE 25 AÑOS </t>
  </si>
  <si>
    <t>RELACIÓN ENTRE SEXOS*</t>
  </si>
  <si>
    <t>TOTAL</t>
  </si>
  <si>
    <t>&lt;25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</si>
  <si>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</si>
  <si>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</si>
  <si>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</si>
  <si>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</si>
  <si>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</si>
  <si>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</si>
  <si>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</si>
  <si>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</si>
  <si>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</si>
  <si>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ANDALUCIA </t>
  </si>
  <si>
    <t>Huesca</t>
  </si>
  <si>
    <t>Teruel</t>
  </si>
  <si>
    <t>Zaragoza</t>
  </si>
  <si>
    <t xml:space="preserve">ARAGON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</si>
  <si>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</si>
  <si>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</si>
  <si>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</si>
  <si>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</si>
  <si>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</si>
  <si>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</si>
  <si>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</si>
  <si>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</si>
  <si>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</si>
  <si>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</si>
  <si>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</si>
  <si>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</si>
  <si>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</si>
  <si>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</si>
  <si>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</si>
  <si>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</si>
  <si>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</si>
  <si>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</si>
  <si>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</si>
  <si>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</si>
  <si>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</si>
  <si>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LEON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</si>
  <si>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</si>
  <si>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</si>
  <si>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</si>
  <si>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</si>
  <si>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</si>
  <si>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</si>
  <si>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</si>
  <si>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</si>
  <si>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</si>
  <si>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</si>
  <si>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</si>
  <si>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</si>
  <si>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</si>
  <si>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</si>
  <si>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</si>
  <si>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</si>
  <si>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</si>
  <si>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</si>
  <si>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REGION DE </t>
  </si>
  <si>
    <t xml:space="preserve">NAVARRA, COM. FORAL DE </t>
  </si>
  <si>
    <t>Araba/Álava</t>
  </si>
  <si>
    <t>Bizkaia</t>
  </si>
  <si>
    <t>Gipuzkoa</t>
  </si>
  <si>
    <t xml:space="preserve">PAIS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</si>
  <si>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</si>
  <si>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</si>
  <si>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</si>
  <si>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</si>
  <si>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</si>
  <si>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>Menores de 25 años</t>
  </si>
  <si>
    <t>EVOLUCIÓN MENSUAL DEL PARO REGISTRADO</t>
  </si>
  <si>
    <t>EVOLUCIÓN VARIACIÓN RELATIVA ANUAL DEL PARO REGISTRADO</t>
  </si>
  <si>
    <t>Total 16 y más años</t>
  </si>
  <si>
    <t>PARO REGISTRADO POR COMUNIDADES AUTÓNOMAS, PROVINCIAS Y SEXO</t>
  </si>
  <si>
    <t>MENORES DE 25 AÑOS - AMBOS SEXOS</t>
  </si>
  <si>
    <t xml:space="preserve">Comunidades Autónomas, </t>
  </si>
  <si>
    <t xml:space="preserve">
Provincias y sexo</t>
  </si>
  <si>
    <t>AVANCE DE DATOS ESTADÍSTICO: PARO REGISTRADO</t>
  </si>
  <si>
    <t>MENORES DE 25 AÑOS - MUJERES</t>
  </si>
  <si>
    <t>MENORES DE 25 AÑOS - VARONES</t>
  </si>
  <si>
    <t>TOTAL 16 y MÁS AÑOS - AMBOS SEXOS</t>
  </si>
  <si>
    <t>TOTAL 16 y MÁS AÑOS - MUJERES</t>
  </si>
  <si>
    <t>TOTAL 16 y MÁS AÑOS - VARONES</t>
  </si>
  <si>
    <t>EVOLUCIÓN DEL PARO REGISTRADO</t>
  </si>
  <si>
    <t>SEGÚN SEXO Y EDADES</t>
  </si>
  <si>
    <t xml:space="preserve">  MENORES DE 25 AÑOS   </t>
  </si>
  <si>
    <t>TOTAL  </t>
  </si>
  <si>
    <t xml:space="preserve">EVOLUCIÓN DE LA VARIACIÓN ANUAL DEL PARO REGISTRADO </t>
  </si>
  <si>
    <t>PORCENTAJES DE POBLACIÓN JOVEN EN EL PARO REGISTRADO</t>
  </si>
  <si>
    <t>POR COMUNIDADES AUTÓNOMAS, PROVINCIAS Y SEXO</t>
  </si>
  <si>
    <t>% en cada</t>
  </si>
  <si>
    <t>Distribución</t>
  </si>
  <si>
    <t xml:space="preserve">Distribución </t>
  </si>
  <si>
    <t>16y+ años</t>
  </si>
  <si>
    <t>16-24 años</t>
  </si>
  <si>
    <t xml:space="preserve"> Prov y CCAA</t>
  </si>
  <si>
    <t>s/ Total</t>
  </si>
  <si>
    <t>en CCAA</t>
  </si>
  <si>
    <t>s/ SEXO</t>
  </si>
  <si>
    <t>Pag1</t>
  </si>
  <si>
    <t>Pag2</t>
  </si>
  <si>
    <t>Jóvenes 16 a 24 años</t>
  </si>
  <si>
    <t>Pag3-4</t>
  </si>
  <si>
    <t>Pag5</t>
  </si>
  <si>
    <t>Pag6</t>
  </si>
  <si>
    <t>Pag7-8</t>
  </si>
  <si>
    <t>Pag9-10</t>
  </si>
  <si>
    <t>Pag11-12</t>
  </si>
  <si>
    <t>Pag13-14</t>
  </si>
  <si>
    <t>Pag15-16</t>
  </si>
  <si>
    <t>Pag17-18</t>
  </si>
  <si>
    <t>Pag19-20</t>
  </si>
  <si>
    <t>Pag21-22</t>
  </si>
  <si>
    <t>Pag23-24</t>
  </si>
  <si>
    <t>Pag25-26</t>
  </si>
  <si>
    <t>Pag27-28</t>
  </si>
  <si>
    <t>Para cada caso porcentajes sobre el total de Paro Registrado</t>
  </si>
  <si>
    <t>Para cada caso porcentajes sobre el total de Paro Registrado Extranjeros</t>
  </si>
  <si>
    <t>Para cada caso porcentajes sobre el total de Paro Registrado Joven</t>
  </si>
  <si>
    <t xml:space="preserve"> </t>
  </si>
  <si>
    <t>PARO REGISTRADO (EXTRANJEROS) POR SEXO Y EDADES
MENORES DE 25 AÑOS EXTRANJEROS EN EL PARO REGISTRADO EXTRANJEROS
MENORES DE 25 AÑOS EXTRANJEROS EN EL PARO REGISTRADO JOVEN</t>
  </si>
  <si>
    <t xml:space="preserve">PARO REGISTRADO SEGÚN SEXO, EDADES Y RELACIÓN ENTRE SEXOS, 
POR COMUNIDADES AUTÓNOMAS Y PROVINCIAS </t>
  </si>
  <si>
    <t>EVOLUCIÓN MENSUAL DEL PARO REGISTRADO - Menores de 25 años
EVOLUCIÓN VARIACIÓN RELATIVA ANUAL DEL PARO REGISTRADO</t>
  </si>
  <si>
    <t>EVOLUCIÓN MENSUAL DEL PARO REGISTRADO - Total 16 y más años
EVOLUCIÓN VARIACIÓN RELATIVA ANUAL DEL PARO REGISTRADO</t>
  </si>
  <si>
    <t>PARO REGISTRADO POR COMUNIDADES AUTÓNOMAS, PROVINCIAS Y SEXO
MENORES DE 25 AÑOS - AMBOS SEXOS</t>
  </si>
  <si>
    <t>PARO REGISTRADO POR COMUNIDADES AUTÓNOMAS, PROVINCIAS Y SEXO
MENORES DE 25 AÑOS - MUJERES</t>
  </si>
  <si>
    <t>PARO REGISTRADO POR COMUNIDADES AUTÓNOMAS, PROVINCIAS Y SEXO
MENORES DE 25 AÑOS - VARONES</t>
  </si>
  <si>
    <t>PARO REGISTRADO POR COMUNIDADES AUTÓNOMAS, PROVINCIAS Y SEXO
TOTAL 16 y MÁS AÑOS - AMBOS SEXOS</t>
  </si>
  <si>
    <t>PARO REGISTRADO POR COMUNIDADES AUTÓNOMAS, PROVINCIAS Y SEXO
TOTAL 16 y MÁS AÑOS - MUJERES</t>
  </si>
  <si>
    <t>PARO REGISTRADO POR COMUNIDADES AUTÓNOMAS, PROVINCIAS Y SEXO
TOTAL 16 y MÁS AÑOS - VARONES</t>
  </si>
  <si>
    <t>EVOLUCIÓN DEL PARO REGISTRADO
SEGÚN SEXO Y EDADES</t>
  </si>
  <si>
    <t>EVOLUCIÓN DE LA VARIACIÓN ANUAL DEL PARO REGISTRADO 
SEGÚN SEXO Y EDADES</t>
  </si>
  <si>
    <t>PORCENTAJES DE POBLACIÓN JOVEN EN EL PARO REGISTRADO
POR COMUNIDADES AUTÓNOMAS, PROVINCIAS Y SEXO
MENORES DE 25 AÑOS - AMBOS SEXOS</t>
  </si>
  <si>
    <t>PORCENTAJES DE POBLACIÓN JOVEN EN EL PARO REGISTRADO
POR COMUNIDADES AUTÓNOMAS, PROVINCIAS Y SEXO
MENORES DE 25 AÑOS - MUJERES</t>
  </si>
  <si>
    <t>PORCENTAJES DE POBLACIÓN JOVEN EN EL PARO REGISTRADO
POR COMUNIDADES AUTÓNOMAS, PROVINCIAS Y SEXO
MENORES DE 25 AÑOS - VARONES</t>
  </si>
  <si>
    <t>febrero 2026</t>
  </si>
  <si>
    <t>febrero</t>
  </si>
  <si>
    <t xml:space="preserve"> 2026</t>
  </si>
  <si>
    <t>enero 2026</t>
  </si>
  <si>
    <t>febrero 2025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</si>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</sst>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\+#,##0;\-#,##0"/>
    <numFmt numFmtId="166" formatCode="\+0.00;\-0.00"/>
    <numFmt numFmtId="167" formatCode="0.0%"/>
    <numFmt numFmtId="168" formatCode="#,##0_ ;\-#,##0\ "/>
    <numFmt numFmtId="169" formatCode="#,##0.0"/>
  </numFmts>
  <fonts count="7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6"/>
      <color rgb="FF0079CC"/>
      <name val="Gotham Medium"/>
    </font>
    <font>
      <sz val="25"/>
      <name val="Gotham Book"/>
      <family val="3"/>
    </font>
    <font>
      <b/>
      <sz val="32"/>
      <color rgb="FF0079CC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b/>
      <sz val="18"/>
      <color theme="9" tint="-0.249977111117893"/>
      <name val="Tahoma"/>
      <family val="2"/>
    </font>
    <font>
      <b/>
      <sz val="14"/>
      <color theme="3"/>
      <name val="Tahoma"/>
      <family val="2"/>
    </font>
    <font>
      <sz val="9"/>
      <name val="Trebuchet MS"/>
      <family val="2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12"/>
      <color rgb="FF002060"/>
      <name val="Tahoma"/>
      <family val="2"/>
    </font>
    <font>
      <sz val="10"/>
      <color indexed="8"/>
      <name val="Tahoma"/>
      <family val="2"/>
    </font>
    <font>
      <sz val="10"/>
      <color indexed="23"/>
      <name val="Tahoma"/>
      <family val="2"/>
    </font>
    <font>
      <sz val="9"/>
      <color rgb="FF002060"/>
      <name val="Tahoma"/>
      <family val="2"/>
    </font>
    <font>
      <sz val="9"/>
      <color theme="1" tint="0.34998626667073579"/>
      <name val="Tahoma"/>
      <family val="2"/>
    </font>
    <font>
      <b/>
      <sz val="9"/>
      <color rgb="FF002060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8" tint="-0.499984740745262"/>
      <name val="Tahoma"/>
      <family val="2"/>
    </font>
    <font>
      <sz val="10"/>
      <color theme="1" tint="0.34998626667073579"/>
      <name val="Tahoma"/>
      <family val="2"/>
    </font>
    <font>
      <sz val="9"/>
      <color indexed="8"/>
      <name val="Tahoma"/>
      <family val="2"/>
    </font>
    <font>
      <sz val="8"/>
      <name val="Trebuchet MS"/>
      <family val="2"/>
    </font>
    <font>
      <i/>
      <sz val="8"/>
      <name val="Trebuchet MS"/>
      <family val="2"/>
    </font>
    <font>
      <sz val="10"/>
      <name val="Arial"/>
      <family val="2"/>
    </font>
    <font>
      <b/>
      <sz val="12"/>
      <color theme="3"/>
      <name val="Tahoma"/>
      <family val="2"/>
    </font>
    <font>
      <i/>
      <sz val="8"/>
      <color theme="3" tint="-0.249977111117893"/>
      <name val="Tahoma"/>
      <family val="2"/>
    </font>
    <font>
      <i/>
      <sz val="8"/>
      <name val="Tahoma"/>
      <family val="2"/>
    </font>
    <font>
      <b/>
      <sz val="13"/>
      <color theme="3" tint="-0.249977111117893"/>
      <name val="Tahoma"/>
      <family val="2"/>
    </font>
    <font>
      <sz val="8"/>
      <name val="Tahoma"/>
      <family val="2"/>
    </font>
    <font>
      <b/>
      <sz val="11"/>
      <color theme="3"/>
      <name val="Tahoma"/>
      <family val="2"/>
    </font>
    <font>
      <i/>
      <sz val="8"/>
      <color theme="6" tint="-0.249977111117893"/>
      <name val="Tahoma"/>
      <family val="2"/>
    </font>
    <font>
      <b/>
      <sz val="18"/>
      <color theme="9"/>
      <name val="Tahoma"/>
      <family val="2"/>
    </font>
    <font>
      <b/>
      <sz val="14"/>
      <color theme="3" tint="-0.249977111117893"/>
      <name val="Tahoma"/>
      <family val="2"/>
    </font>
    <font>
      <b/>
      <sz val="8"/>
      <color indexed="60"/>
      <name val="Tahoma"/>
      <family val="2"/>
    </font>
    <font>
      <sz val="7"/>
      <name val="Tahoma"/>
      <family val="2"/>
    </font>
    <font>
      <sz val="8"/>
      <color rgb="FF00206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rgb="FF002060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4" tint="-0.249977111117893"/>
      <name val="Tahoma"/>
      <family val="2"/>
    </font>
    <font>
      <b/>
      <sz val="14"/>
      <color theme="8" tint="-0.249977111117893"/>
      <name val="Tahoma"/>
      <family val="2"/>
    </font>
    <font>
      <b/>
      <sz val="14"/>
      <color theme="2" tint="-0.499984740745262"/>
      <name val="Tahoma"/>
      <family val="2"/>
    </font>
    <font>
      <b/>
      <sz val="12"/>
      <color theme="3" tint="-0.249977111117893"/>
      <name val="Tahoma"/>
      <family val="2"/>
    </font>
    <font>
      <b/>
      <sz val="14"/>
      <color indexed="16"/>
      <name val="Tahoma"/>
      <family val="2"/>
    </font>
    <font>
      <b/>
      <sz val="18"/>
      <color theme="6" tint="-0.249977111117893"/>
      <name val="Tahoma"/>
      <family val="2"/>
    </font>
    <font>
      <b/>
      <sz val="18"/>
      <color theme="6" tint="-0.249977111117893"/>
      <name val="Trebuchet MS"/>
      <family val="2"/>
    </font>
    <font>
      <b/>
      <sz val="16"/>
      <color theme="4" tint="-0.249977111117893"/>
      <name val="Tahoma"/>
      <family val="2"/>
    </font>
    <font>
      <b/>
      <sz val="9"/>
      <color indexed="8"/>
      <name val="Trebuchet MS"/>
      <family val="2"/>
    </font>
    <font>
      <sz val="9"/>
      <color indexed="8"/>
      <name val="Trebuchet MS"/>
      <family val="2"/>
    </font>
    <font>
      <sz val="9"/>
      <color rgb="FF002060"/>
      <name val="Trebuchet MS"/>
      <family val="2"/>
    </font>
    <font>
      <b/>
      <sz val="9"/>
      <color rgb="FF002060"/>
      <name val="Trebuchet MS"/>
      <family val="2"/>
    </font>
    <font>
      <sz val="8"/>
      <color theme="3" tint="-0.249977111117893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indexed="18"/>
      <name val="Tahoma"/>
      <family val="2"/>
    </font>
    <font>
      <b/>
      <sz val="12"/>
      <name val="Tahoma"/>
      <family val="2"/>
    </font>
    <font>
      <sz val="8"/>
      <color rgb="FF002060"/>
      <name val="Trebuchet MS"/>
      <family val="2"/>
    </font>
    <font>
      <b/>
      <sz val="8"/>
      <color rgb="FF002060"/>
      <name val="Trebuchet MS"/>
      <family val="2"/>
    </font>
    <font>
      <b/>
      <sz val="10"/>
      <color rgb="FF002060"/>
      <name val="Tahoma"/>
      <family val="2"/>
    </font>
    <font>
      <b/>
      <sz val="16"/>
      <color theme="2" tint="-0.499984740745262"/>
      <name val="Tahoma"/>
      <family val="2"/>
    </font>
    <font>
      <u/>
      <sz val="10"/>
      <color theme="10"/>
      <name val="Arial"/>
      <family val="2"/>
    </font>
    <font>
      <b/>
      <sz val="18"/>
      <color rgb="FF0079CC"/>
      <name val="Gotham Medium"/>
    </font>
    <font>
      <sz val="11"/>
      <color theme="0"/>
      <name val="Gotham Medium"/>
    </font>
    <font>
      <b/>
      <sz val="36"/>
      <color rgb="FF0079CC"/>
      <name val="Gotham Medium"/>
      <family val="3"/>
    </font>
    <font>
      <b/>
      <sz val="16"/>
      <color rgb="FF3BA0BB"/>
      <name val="Tahoma"/>
      <family val="2"/>
    </font>
    <font>
      <b/>
      <sz val="14"/>
      <color rgb="FF3BA0BB"/>
      <name val="Tahoma"/>
      <family val="2"/>
    </font>
    <font>
      <i/>
      <sz val="8"/>
      <color theme="1" tint="0.34998626667073579"/>
      <name val="Tahoma"/>
      <family val="2"/>
    </font>
    <font>
      <sz val="9"/>
      <color theme="1" tint="0.34998626667073579"/>
      <name val="Trebuchet MS"/>
      <family val="2"/>
    </font>
    <font>
      <b/>
      <sz val="9"/>
      <color theme="1" tint="0.3499862666707357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79CC"/>
        <bgColor indexed="64"/>
      </patternFill>
    </fill>
    <fill>
      <patternFill patternType="solid">
        <fgColor rgb="FF82CFED"/>
        <bgColor indexed="64"/>
      </patternFill>
    </fill>
    <fill>
      <patternFill patternType="solid">
        <fgColor rgb="FF027AAA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43" fillId="0" borderId="0">
      <alignment horizontal="center"/>
    </xf>
    <xf numFmtId="0" fontId="27" fillId="0" borderId="0"/>
    <xf numFmtId="0" fontId="27" fillId="0" borderId="0"/>
    <xf numFmtId="0" fontId="27" fillId="0" borderId="0"/>
    <xf numFmtId="0" fontId="64" fillId="0" borderId="0" applyNumberFormat="0" applyFill="0" applyBorder="0" applyAlignment="0" applyProtection="0"/>
    <xf numFmtId="0" fontId="1" fillId="0" borderId="0"/>
  </cellStyleXfs>
  <cellXfs count="465">
    <xf numFmtId="0" fontId="0" fillId="0" borderId="0" xfId="0"/>
    <xf numFmtId="0" fontId="8" fillId="0" borderId="0" xfId="0" applyFont="1"/>
    <xf numFmtId="49" fontId="9" fillId="0" borderId="0" xfId="0" applyNumberFormat="1" applyFont="1" applyFill="1" applyAlignment="1"/>
    <xf numFmtId="0" fontId="10" fillId="0" borderId="0" xfId="3" applyFill="1" applyAlignment="1"/>
    <xf numFmtId="0" fontId="11" fillId="0" borderId="0" xfId="0" applyFont="1" applyFill="1"/>
    <xf numFmtId="0" fontId="11" fillId="0" borderId="0" xfId="0" applyFont="1"/>
    <xf numFmtId="0" fontId="12" fillId="0" borderId="1" xfId="0" applyFont="1" applyFill="1" applyBorder="1" applyAlignment="1">
      <alignment vertical="center"/>
    </xf>
    <xf numFmtId="17" fontId="13" fillId="0" borderId="2" xfId="0" applyNumberFormat="1" applyFont="1" applyFill="1" applyBorder="1" applyAlignment="1">
      <alignment horizontal="center" vertical="center" wrapText="1"/>
    </xf>
    <xf numFmtId="17" fontId="14" fillId="0" borderId="3" xfId="0" quotePrefix="1" applyNumberFormat="1" applyFont="1" applyFill="1" applyBorder="1" applyAlignment="1">
      <alignment vertical="center" wrapText="1"/>
    </xf>
    <xf numFmtId="17" fontId="14" fillId="0" borderId="3" xfId="0" quotePrefix="1" applyNumberFormat="1" applyFont="1" applyFill="1" applyBorder="1" applyAlignment="1">
      <alignment horizontal="center" vertical="center"/>
    </xf>
    <xf numFmtId="17" fontId="14" fillId="0" borderId="1" xfId="0" quotePrefix="1" applyNumberFormat="1" applyFont="1" applyFill="1" applyBorder="1" applyAlignment="1">
      <alignment vertical="center" wrapText="1"/>
    </xf>
    <xf numFmtId="0" fontId="14" fillId="0" borderId="3" xfId="0" quotePrefix="1" applyFont="1" applyFill="1" applyBorder="1" applyAlignment="1">
      <alignment vertical="center"/>
    </xf>
    <xf numFmtId="0" fontId="14" fillId="0" borderId="3" xfId="0" quotePrefix="1" applyFont="1" applyFill="1" applyBorder="1" applyAlignment="1">
      <alignment horizontal="center" vertical="center"/>
    </xf>
    <xf numFmtId="0" fontId="14" fillId="0" borderId="4" xfId="0" quotePrefix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" fontId="14" fillId="0" borderId="7" xfId="0" quotePrefix="1" applyNumberFormat="1" applyFont="1" applyFill="1" applyBorder="1" applyAlignment="1">
      <alignment horizontal="center" vertical="center" wrapText="1"/>
    </xf>
    <xf numFmtId="17" fontId="14" fillId="0" borderId="8" xfId="0" quotePrefix="1" applyNumberFormat="1" applyFont="1" applyFill="1" applyBorder="1" applyAlignment="1">
      <alignment horizontal="center" vertical="center"/>
    </xf>
    <xf numFmtId="17" fontId="14" fillId="0" borderId="9" xfId="0" quotePrefix="1" applyNumberFormat="1" applyFont="1" applyFill="1" applyBorder="1" applyAlignment="1">
      <alignment horizontal="center" vertical="center" wrapText="1"/>
    </xf>
    <xf numFmtId="0" fontId="14" fillId="0" borderId="7" xfId="0" quotePrefix="1" applyFont="1" applyFill="1" applyBorder="1" applyAlignment="1">
      <alignment horizontal="center" vertical="center" wrapText="1"/>
    </xf>
    <xf numFmtId="0" fontId="14" fillId="0" borderId="8" xfId="0" quotePrefix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/>
    </xf>
    <xf numFmtId="17" fontId="14" fillId="0" borderId="10" xfId="0" quotePrefix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3" fontId="16" fillId="0" borderId="8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3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/>
    </xf>
    <xf numFmtId="166" fontId="18" fillId="0" borderId="10" xfId="0" applyNumberFormat="1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0" borderId="1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65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 wrapText="1"/>
    </xf>
    <xf numFmtId="0" fontId="20" fillId="0" borderId="12" xfId="0" applyFont="1" applyBorder="1" applyAlignment="1">
      <alignment vertical="center"/>
    </xf>
    <xf numFmtId="3" fontId="20" fillId="0" borderId="10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vertical="center"/>
    </xf>
    <xf numFmtId="166" fontId="20" fillId="0" borderId="10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/>
    </xf>
    <xf numFmtId="166" fontId="16" fillId="0" borderId="8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/>
    </xf>
    <xf numFmtId="3" fontId="24" fillId="0" borderId="10" xfId="0" applyNumberFormat="1" applyFont="1" applyBorder="1" applyAlignment="1">
      <alignment horizontal="right" vertical="center" wrapText="1"/>
    </xf>
    <xf numFmtId="165" fontId="14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24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13" fillId="0" borderId="8" xfId="0" applyNumberFormat="1" applyFont="1" applyBorder="1" applyAlignment="1">
      <alignment vertical="center"/>
    </xf>
    <xf numFmtId="166" fontId="13" fillId="0" borderId="8" xfId="0" applyNumberFormat="1" applyFont="1" applyBorder="1" applyAlignment="1">
      <alignment vertical="center"/>
    </xf>
    <xf numFmtId="3" fontId="23" fillId="0" borderId="8" xfId="0" applyNumberFormat="1" applyFont="1" applyBorder="1" applyAlignment="1">
      <alignment vertical="center"/>
    </xf>
    <xf numFmtId="16" fontId="11" fillId="0" borderId="0" xfId="0" quotePrefix="1" applyNumberFormat="1" applyFont="1" applyAlignment="1">
      <alignment vertical="center"/>
    </xf>
    <xf numFmtId="16" fontId="11" fillId="0" borderId="0" xfId="0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167" fontId="8" fillId="0" borderId="0" xfId="2" applyNumberFormat="1" applyFont="1"/>
    <xf numFmtId="3" fontId="8" fillId="0" borderId="0" xfId="0" applyNumberFormat="1" applyFont="1"/>
    <xf numFmtId="0" fontId="28" fillId="0" borderId="0" xfId="0" applyFont="1"/>
    <xf numFmtId="0" fontId="29" fillId="0" borderId="0" xfId="0" applyFont="1" applyAlignment="1">
      <alignment vertical="top"/>
    </xf>
    <xf numFmtId="0" fontId="30" fillId="0" borderId="0" xfId="0" applyFont="1"/>
    <xf numFmtId="0" fontId="30" fillId="0" borderId="0" xfId="0" applyFont="1" applyAlignment="1">
      <alignment horizontal="left" vertical="top" indent="3"/>
    </xf>
    <xf numFmtId="0" fontId="13" fillId="0" borderId="0" xfId="0" applyFont="1"/>
    <xf numFmtId="2" fontId="9" fillId="0" borderId="0" xfId="0" quotePrefix="1" applyNumberFormat="1" applyFont="1"/>
    <xf numFmtId="0" fontId="31" fillId="0" borderId="0" xfId="0" applyFont="1"/>
    <xf numFmtId="0" fontId="14" fillId="0" borderId="0" xfId="0" applyFont="1"/>
    <xf numFmtId="0" fontId="14" fillId="0" borderId="1" xfId="0" applyFont="1" applyBorder="1"/>
    <xf numFmtId="17" fontId="14" fillId="0" borderId="2" xfId="0" quotePrefix="1" applyNumberFormat="1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4" fillId="0" borderId="5" xfId="0" applyFont="1" applyBorder="1"/>
    <xf numFmtId="17" fontId="14" fillId="0" borderId="14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 wrapText="1"/>
    </xf>
    <xf numFmtId="17" fontId="14" fillId="0" borderId="4" xfId="0" quotePrefix="1" applyNumberFormat="1" applyFont="1" applyBorder="1" applyAlignment="1">
      <alignment horizontal="center" vertical="center"/>
    </xf>
    <xf numFmtId="17" fontId="14" fillId="0" borderId="1" xfId="0" quotePrefix="1" applyNumberFormat="1" applyFont="1" applyBorder="1" applyAlignment="1">
      <alignment vertical="center" wrapText="1"/>
    </xf>
    <xf numFmtId="0" fontId="14" fillId="0" borderId="3" xfId="0" quotePrefix="1" applyFont="1" applyBorder="1" applyAlignment="1">
      <alignment vertical="center" wrapText="1"/>
    </xf>
    <xf numFmtId="0" fontId="14" fillId="0" borderId="4" xfId="0" quotePrefix="1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right"/>
    </xf>
    <xf numFmtId="0" fontId="32" fillId="0" borderId="13" xfId="0" applyFont="1" applyBorder="1"/>
    <xf numFmtId="17" fontId="14" fillId="0" borderId="6" xfId="0" quotePrefix="1" applyNumberFormat="1" applyFont="1" applyBorder="1" applyAlignment="1">
      <alignment horizontal="center" vertical="center" wrapText="1"/>
    </xf>
    <xf numFmtId="17" fontId="14" fillId="0" borderId="7" xfId="0" quotePrefix="1" applyNumberFormat="1" applyFont="1" applyBorder="1" applyAlignment="1">
      <alignment vertical="center" wrapText="1"/>
    </xf>
    <xf numFmtId="17" fontId="14" fillId="0" borderId="8" xfId="0" quotePrefix="1" applyNumberFormat="1" applyFont="1" applyBorder="1" applyAlignment="1">
      <alignment horizontal="center" vertical="center"/>
    </xf>
    <xf numFmtId="17" fontId="14" fillId="0" borderId="9" xfId="0" quotePrefix="1" applyNumberFormat="1" applyFont="1" applyBorder="1" applyAlignment="1">
      <alignment vertical="center" wrapText="1"/>
    </xf>
    <xf numFmtId="0" fontId="14" fillId="0" borderId="7" xfId="0" quotePrefix="1" applyFont="1" applyBorder="1" applyAlignment="1">
      <alignment vertical="center" wrapText="1"/>
    </xf>
    <xf numFmtId="0" fontId="14" fillId="0" borderId="8" xfId="0" quotePrefix="1" applyFont="1" applyBorder="1" applyAlignment="1">
      <alignment vertical="center" wrapText="1"/>
    </xf>
    <xf numFmtId="0" fontId="32" fillId="0" borderId="0" xfId="0" quotePrefix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4" fillId="0" borderId="9" xfId="0" applyFont="1" applyBorder="1"/>
    <xf numFmtId="17" fontId="14" fillId="0" borderId="10" xfId="0" quotePrefix="1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0" xfId="0" quotePrefix="1" applyFont="1" applyBorder="1" applyAlignment="1">
      <alignment horizontal="center" vertical="center" wrapText="1"/>
    </xf>
    <xf numFmtId="0" fontId="32" fillId="0" borderId="11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168" fontId="18" fillId="0" borderId="13" xfId="1" applyNumberFormat="1" applyFont="1" applyBorder="1" applyAlignment="1">
      <alignment vertical="center"/>
    </xf>
    <xf numFmtId="168" fontId="18" fillId="0" borderId="11" xfId="1" applyNumberFormat="1" applyFont="1" applyBorder="1" applyAlignment="1">
      <alignment vertical="center"/>
    </xf>
    <xf numFmtId="168" fontId="18" fillId="0" borderId="0" xfId="1" applyNumberFormat="1" applyFont="1" applyBorder="1" applyAlignment="1">
      <alignment vertical="center"/>
    </xf>
    <xf numFmtId="3" fontId="20" fillId="0" borderId="0" xfId="0" applyNumberFormat="1" applyFont="1" applyAlignment="1">
      <alignment horizontal="right" vertical="center" wrapText="1"/>
    </xf>
    <xf numFmtId="168" fontId="20" fillId="0" borderId="13" xfId="1" applyNumberFormat="1" applyFont="1" applyFill="1" applyBorder="1" applyAlignment="1">
      <alignment vertical="center"/>
    </xf>
    <xf numFmtId="168" fontId="20" fillId="0" borderId="11" xfId="1" applyNumberFormat="1" applyFont="1" applyFill="1" applyBorder="1" applyAlignment="1">
      <alignment vertical="center"/>
    </xf>
    <xf numFmtId="165" fontId="16" fillId="0" borderId="0" xfId="0" applyNumberFormat="1" applyFont="1" applyAlignment="1">
      <alignment horizontal="right" vertical="center" wrapText="1"/>
    </xf>
    <xf numFmtId="166" fontId="16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168" fontId="13" fillId="0" borderId="0" xfId="1" applyNumberFormat="1" applyFont="1" applyBorder="1" applyAlignment="1">
      <alignment vertical="center"/>
    </xf>
    <xf numFmtId="168" fontId="13" fillId="0" borderId="0" xfId="1" applyNumberFormat="1" applyFont="1" applyAlignment="1">
      <alignment vertical="center"/>
    </xf>
    <xf numFmtId="168" fontId="14" fillId="0" borderId="13" xfId="1" applyNumberFormat="1" applyFont="1" applyBorder="1" applyAlignment="1">
      <alignment vertical="center"/>
    </xf>
    <xf numFmtId="168" fontId="14" fillId="0" borderId="11" xfId="1" applyNumberFormat="1" applyFont="1" applyBorder="1" applyAlignment="1">
      <alignment vertical="center"/>
    </xf>
    <xf numFmtId="168" fontId="14" fillId="0" borderId="0" xfId="1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 vertical="top" indent="3"/>
    </xf>
    <xf numFmtId="3" fontId="13" fillId="0" borderId="0" xfId="0" applyNumberFormat="1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35" fillId="0" borderId="0" xfId="0" quotePrefix="1" applyNumberFormat="1" applyFont="1"/>
    <xf numFmtId="0" fontId="36" fillId="0" borderId="0" xfId="0" applyFont="1"/>
    <xf numFmtId="0" fontId="36" fillId="0" borderId="0" xfId="0" applyFont="1" applyAlignment="1">
      <alignment wrapText="1"/>
    </xf>
    <xf numFmtId="0" fontId="37" fillId="0" borderId="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2" fillId="0" borderId="10" xfId="0" applyFont="1" applyBorder="1" applyAlignment="1">
      <alignment horizontal="center" wrapText="1"/>
    </xf>
    <xf numFmtId="0" fontId="39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39" fillId="0" borderId="0" xfId="0" applyNumberFormat="1" applyFont="1" applyAlignment="1">
      <alignment horizontal="right" wrapText="1"/>
    </xf>
    <xf numFmtId="0" fontId="41" fillId="0" borderId="15" xfId="0" applyFont="1" applyBorder="1" applyAlignment="1">
      <alignment vertical="center" wrapText="1"/>
    </xf>
    <xf numFmtId="3" fontId="41" fillId="0" borderId="16" xfId="0" applyNumberFormat="1" applyFont="1" applyBorder="1" applyAlignment="1">
      <alignment horizontal="right" vertical="center" wrapText="1"/>
    </xf>
    <xf numFmtId="3" fontId="41" fillId="0" borderId="17" xfId="0" applyNumberFormat="1" applyFont="1" applyBorder="1" applyAlignment="1">
      <alignment horizontal="right" vertical="center" wrapText="1"/>
    </xf>
    <xf numFmtId="3" fontId="41" fillId="0" borderId="18" xfId="0" applyNumberFormat="1" applyFont="1" applyBorder="1" applyAlignment="1">
      <alignment horizontal="right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3" fontId="39" fillId="0" borderId="17" xfId="0" applyNumberFormat="1" applyFont="1" applyBorder="1" applyAlignment="1">
      <alignment horizontal="right" vertical="center" wrapText="1"/>
    </xf>
    <xf numFmtId="3" fontId="39" fillId="0" borderId="18" xfId="0" applyNumberFormat="1" applyFont="1" applyBorder="1" applyAlignment="1">
      <alignment horizontal="right"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169" fontId="41" fillId="0" borderId="16" xfId="0" applyNumberFormat="1" applyFont="1" applyBorder="1" applyAlignment="1">
      <alignment horizontal="center" vertical="center" wrapText="1"/>
    </xf>
    <xf numFmtId="169" fontId="39" fillId="0" borderId="17" xfId="0" applyNumberFormat="1" applyFont="1" applyBorder="1" applyAlignment="1">
      <alignment horizontal="center" vertical="center" wrapText="1"/>
    </xf>
    <xf numFmtId="169" fontId="41" fillId="0" borderId="19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vertical="center" wrapText="1"/>
    </xf>
    <xf numFmtId="3" fontId="41" fillId="0" borderId="21" xfId="0" applyNumberFormat="1" applyFont="1" applyBorder="1" applyAlignment="1">
      <alignment horizontal="right" vertical="center" wrapText="1"/>
    </xf>
    <xf numFmtId="3" fontId="41" fillId="0" borderId="22" xfId="0" applyNumberFormat="1" applyFont="1" applyBorder="1" applyAlignment="1">
      <alignment horizontal="right" vertical="center" wrapText="1"/>
    </xf>
    <xf numFmtId="3" fontId="41" fillId="0" borderId="23" xfId="0" applyNumberFormat="1" applyFont="1" applyBorder="1" applyAlignment="1">
      <alignment horizontal="right" vertical="center" wrapText="1"/>
    </xf>
    <xf numFmtId="3" fontId="39" fillId="0" borderId="21" xfId="0" applyNumberFormat="1" applyFont="1" applyBorder="1" applyAlignment="1">
      <alignment horizontal="righ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3" fontId="39" fillId="0" borderId="23" xfId="0" applyNumberFormat="1" applyFont="1" applyBorder="1" applyAlignment="1">
      <alignment horizontal="right" vertical="center" wrapText="1"/>
    </xf>
    <xf numFmtId="3" fontId="41" fillId="0" borderId="24" xfId="0" applyNumberFormat="1" applyFont="1" applyBorder="1" applyAlignment="1">
      <alignment horizontal="right" vertical="center" wrapText="1"/>
    </xf>
    <xf numFmtId="169" fontId="41" fillId="0" borderId="21" xfId="0" applyNumberFormat="1" applyFont="1" applyBorder="1" applyAlignment="1">
      <alignment horizontal="center" vertical="center" wrapText="1"/>
    </xf>
    <xf numFmtId="169" fontId="39" fillId="0" borderId="22" xfId="0" applyNumberFormat="1" applyFont="1" applyBorder="1" applyAlignment="1">
      <alignment horizontal="center" vertical="center" wrapText="1"/>
    </xf>
    <xf numFmtId="169" fontId="41" fillId="0" borderId="2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1" fillId="0" borderId="27" xfId="0" applyNumberFormat="1" applyFont="1" applyBorder="1" applyAlignment="1">
      <alignment horizontal="right" vertical="center" wrapText="1"/>
    </xf>
    <xf numFmtId="3" fontId="41" fillId="0" borderId="28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9" fillId="0" borderId="27" xfId="0" applyNumberFormat="1" applyFont="1" applyBorder="1" applyAlignment="1">
      <alignment horizontal="right" vertical="center" wrapText="1"/>
    </xf>
    <xf numFmtId="3" fontId="39" fillId="0" borderId="28" xfId="0" applyNumberFormat="1" applyFont="1" applyBorder="1" applyAlignment="1">
      <alignment horizontal="right" vertical="center" wrapText="1"/>
    </xf>
    <xf numFmtId="3" fontId="41" fillId="0" borderId="29" xfId="0" applyNumberFormat="1" applyFont="1" applyBorder="1" applyAlignment="1">
      <alignment horizontal="right" vertical="center" wrapText="1"/>
    </xf>
    <xf numFmtId="169" fontId="41" fillId="0" borderId="30" xfId="0" applyNumberFormat="1" applyFont="1" applyBorder="1" applyAlignment="1">
      <alignment horizontal="center" vertical="center" wrapText="1"/>
    </xf>
    <xf numFmtId="169" fontId="39" fillId="0" borderId="27" xfId="0" applyNumberFormat="1" applyFont="1" applyBorder="1" applyAlignment="1">
      <alignment horizontal="center" vertical="center" wrapText="1"/>
    </xf>
    <xf numFmtId="169" fontId="41" fillId="0" borderId="29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vertical="center" wrapText="1"/>
    </xf>
    <xf numFmtId="3" fontId="40" fillId="0" borderId="31" xfId="0" applyNumberFormat="1" applyFont="1" applyBorder="1" applyAlignment="1">
      <alignment horizontal="right" vertical="center" wrapText="1"/>
    </xf>
    <xf numFmtId="3" fontId="40" fillId="0" borderId="32" xfId="0" applyNumberFormat="1" applyFont="1" applyBorder="1" applyAlignment="1">
      <alignment horizontal="right" vertical="center" wrapText="1"/>
    </xf>
    <xf numFmtId="3" fontId="40" fillId="0" borderId="33" xfId="0" applyNumberFormat="1" applyFont="1" applyBorder="1" applyAlignment="1">
      <alignment horizontal="right" vertical="center" wrapText="1"/>
    </xf>
    <xf numFmtId="3" fontId="42" fillId="0" borderId="31" xfId="0" applyNumberFormat="1" applyFont="1" applyBorder="1" applyAlignment="1">
      <alignment horizontal="right" vertical="center" wrapText="1"/>
    </xf>
    <xf numFmtId="3" fontId="42" fillId="0" borderId="32" xfId="0" applyNumberFormat="1" applyFont="1" applyBorder="1" applyAlignment="1">
      <alignment horizontal="right" vertical="center" wrapText="1"/>
    </xf>
    <xf numFmtId="3" fontId="42" fillId="0" borderId="33" xfId="0" applyNumberFormat="1" applyFont="1" applyBorder="1" applyAlignment="1">
      <alignment horizontal="right" vertical="center" wrapText="1"/>
    </xf>
    <xf numFmtId="3" fontId="40" fillId="0" borderId="34" xfId="0" applyNumberFormat="1" applyFont="1" applyBorder="1" applyAlignment="1">
      <alignment horizontal="right" vertical="center" wrapText="1"/>
    </xf>
    <xf numFmtId="169" fontId="40" fillId="0" borderId="31" xfId="0" applyNumberFormat="1" applyFont="1" applyBorder="1" applyAlignment="1">
      <alignment horizontal="center" vertical="center" wrapText="1"/>
    </xf>
    <xf numFmtId="169" fontId="42" fillId="0" borderId="32" xfId="0" applyNumberFormat="1" applyFont="1" applyBorder="1" applyAlignment="1">
      <alignment horizontal="center" vertical="center" wrapText="1"/>
    </xf>
    <xf numFmtId="169" fontId="40" fillId="0" borderId="3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41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169" fontId="41" fillId="0" borderId="0" xfId="0" applyNumberFormat="1" applyFont="1" applyAlignment="1">
      <alignment horizontal="right" vertical="center" wrapText="1"/>
    </xf>
    <xf numFmtId="169" fontId="39" fillId="0" borderId="0" xfId="0" applyNumberFormat="1" applyFont="1" applyAlignment="1">
      <alignment horizontal="right" vertical="center" wrapText="1"/>
    </xf>
    <xf numFmtId="169" fontId="41" fillId="0" borderId="26" xfId="0" applyNumberFormat="1" applyFont="1" applyBorder="1" applyAlignment="1">
      <alignment horizontal="center" vertical="center" wrapText="1"/>
    </xf>
    <xf numFmtId="169" fontId="41" fillId="0" borderId="0" xfId="0" applyNumberFormat="1" applyFont="1" applyAlignment="1">
      <alignment horizontal="center" vertical="center" wrapText="1"/>
    </xf>
    <xf numFmtId="169" fontId="39" fillId="0" borderId="0" xfId="0" applyNumberFormat="1" applyFont="1" applyAlignment="1">
      <alignment horizontal="center" vertical="center" wrapText="1"/>
    </xf>
    <xf numFmtId="3" fontId="40" fillId="0" borderId="35" xfId="0" applyNumberFormat="1" applyFont="1" applyBorder="1" applyAlignment="1">
      <alignment horizontal="right"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7" fontId="41" fillId="0" borderId="20" xfId="0" applyNumberFormat="1" applyFont="1" applyBorder="1" applyAlignment="1">
      <alignment vertical="center" wrapText="1"/>
    </xf>
    <xf numFmtId="3" fontId="41" fillId="0" borderId="37" xfId="0" applyNumberFormat="1" applyFont="1" applyBorder="1" applyAlignment="1">
      <alignment horizontal="right" vertical="center" wrapText="1"/>
    </xf>
    <xf numFmtId="0" fontId="40" fillId="0" borderId="38" xfId="0" applyFont="1" applyBorder="1" applyAlignment="1">
      <alignment vertical="center" wrapText="1"/>
    </xf>
    <xf numFmtId="3" fontId="40" fillId="0" borderId="30" xfId="0" applyNumberFormat="1" applyFont="1" applyBorder="1" applyAlignment="1">
      <alignment horizontal="right" vertical="center" wrapText="1"/>
    </xf>
    <xf numFmtId="3" fontId="40" fillId="0" borderId="39" xfId="0" applyNumberFormat="1" applyFont="1" applyBorder="1" applyAlignment="1">
      <alignment horizontal="right" vertical="center" wrapText="1"/>
    </xf>
    <xf numFmtId="3" fontId="40" fillId="0" borderId="40" xfId="0" applyNumberFormat="1" applyFont="1" applyBorder="1" applyAlignment="1">
      <alignment horizontal="right" vertical="center" wrapText="1"/>
    </xf>
    <xf numFmtId="3" fontId="42" fillId="0" borderId="30" xfId="0" applyNumberFormat="1" applyFont="1" applyBorder="1" applyAlignment="1">
      <alignment horizontal="right" vertical="center" wrapText="1"/>
    </xf>
    <xf numFmtId="3" fontId="42" fillId="0" borderId="39" xfId="0" applyNumberFormat="1" applyFont="1" applyBorder="1" applyAlignment="1">
      <alignment horizontal="right"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2" xfId="0" applyNumberFormat="1" applyFont="1" applyBorder="1" applyAlignment="1">
      <alignment horizontal="right" vertical="center" wrapText="1"/>
    </xf>
    <xf numFmtId="169" fontId="40" fillId="0" borderId="30" xfId="0" applyNumberFormat="1" applyFont="1" applyBorder="1" applyAlignment="1">
      <alignment horizontal="center" vertical="center" wrapText="1"/>
    </xf>
    <xf numFmtId="169" fontId="42" fillId="0" borderId="39" xfId="0" applyNumberFormat="1" applyFont="1" applyBorder="1" applyAlignment="1">
      <alignment horizontal="center" vertical="center" wrapText="1"/>
    </xf>
    <xf numFmtId="169" fontId="40" fillId="0" borderId="42" xfId="0" applyNumberFormat="1" applyFont="1" applyBorder="1" applyAlignment="1">
      <alignment horizontal="center" vertical="center" wrapText="1"/>
    </xf>
    <xf numFmtId="3" fontId="41" fillId="0" borderId="43" xfId="0" applyNumberFormat="1" applyFont="1" applyBorder="1" applyAlignment="1">
      <alignment horizontal="right" vertical="center" wrapText="1"/>
    </xf>
    <xf numFmtId="0" fontId="30" fillId="0" borderId="0" xfId="0" applyFont="1" applyAlignment="1">
      <alignment wrapText="1"/>
    </xf>
    <xf numFmtId="0" fontId="44" fillId="0" borderId="0" xfId="5" applyFont="1" applyAlignment="1"/>
    <xf numFmtId="0" fontId="45" fillId="0" borderId="0" xfId="0" applyFont="1"/>
    <xf numFmtId="2" fontId="0" fillId="0" borderId="0" xfId="0" applyNumberFormat="1"/>
    <xf numFmtId="0" fontId="46" fillId="0" borderId="0" xfId="6" applyFont="1" applyAlignment="1">
      <alignment vertical="center"/>
    </xf>
    <xf numFmtId="0" fontId="47" fillId="0" borderId="0" xfId="0" applyFont="1"/>
    <xf numFmtId="17" fontId="48" fillId="0" borderId="0" xfId="0" applyNumberFormat="1" applyFont="1"/>
    <xf numFmtId="2" fontId="49" fillId="0" borderId="0" xfId="0" quotePrefix="1" applyNumberFormat="1" applyFont="1"/>
    <xf numFmtId="2" fontId="50" fillId="0" borderId="0" xfId="0" quotePrefix="1" applyNumberFormat="1" applyFont="1"/>
    <xf numFmtId="0" fontId="4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7" fontId="30" fillId="0" borderId="4" xfId="0" applyNumberFormat="1" applyFont="1" applyBorder="1"/>
    <xf numFmtId="17" fontId="14" fillId="0" borderId="2" xfId="0" quotePrefix="1" applyNumberFormat="1" applyFont="1" applyBorder="1" applyAlignment="1">
      <alignment horizontal="center" vertical="center" wrapText="1"/>
    </xf>
    <xf numFmtId="17" fontId="14" fillId="0" borderId="3" xfId="0" quotePrefix="1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3" xfId="0" quotePrefix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7" fontId="30" fillId="0" borderId="0" xfId="0" applyNumberFormat="1" applyFont="1"/>
    <xf numFmtId="17" fontId="14" fillId="0" borderId="7" xfId="0" quotePrefix="1" applyNumberFormat="1" applyFont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30" fillId="0" borderId="8" xfId="0" applyNumberFormat="1" applyFont="1" applyBorder="1"/>
    <xf numFmtId="17" fontId="30" fillId="0" borderId="10" xfId="0" quotePrefix="1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wrapText="1"/>
    </xf>
    <xf numFmtId="3" fontId="53" fillId="0" borderId="0" xfId="0" applyNumberFormat="1" applyFont="1" applyAlignment="1">
      <alignment horizontal="right" wrapText="1"/>
    </xf>
    <xf numFmtId="0" fontId="53" fillId="0" borderId="15" xfId="0" applyFont="1" applyBorder="1" applyAlignment="1">
      <alignment vertical="center" wrapText="1"/>
    </xf>
    <xf numFmtId="3" fontId="54" fillId="0" borderId="44" xfId="0" applyNumberFormat="1" applyFont="1" applyBorder="1" applyAlignment="1">
      <alignment horizontal="right" vertical="center" wrapText="1"/>
    </xf>
    <xf numFmtId="165" fontId="53" fillId="0" borderId="16" xfId="0" applyNumberFormat="1" applyFont="1" applyBorder="1" applyAlignment="1">
      <alignment horizontal="right" vertical="center" wrapText="1"/>
    </xf>
    <xf numFmtId="166" fontId="53" fillId="0" borderId="17" xfId="0" applyNumberFormat="1" applyFont="1" applyBorder="1" applyAlignment="1">
      <alignment horizontal="right" vertical="center" wrapText="1"/>
    </xf>
    <xf numFmtId="0" fontId="53" fillId="0" borderId="20" xfId="0" applyFont="1" applyBorder="1" applyAlignment="1">
      <alignment vertical="center" wrapText="1"/>
    </xf>
    <xf numFmtId="3" fontId="54" fillId="0" borderId="45" xfId="0" applyNumberFormat="1" applyFont="1" applyBorder="1" applyAlignment="1">
      <alignment horizontal="right" vertical="center" wrapText="1"/>
    </xf>
    <xf numFmtId="165" fontId="53" fillId="0" borderId="21" xfId="0" applyNumberFormat="1" applyFont="1" applyBorder="1" applyAlignment="1">
      <alignment horizontal="right" vertical="center" wrapText="1"/>
    </xf>
    <xf numFmtId="166" fontId="53" fillId="0" borderId="22" xfId="0" applyNumberFormat="1" applyFont="1" applyBorder="1" applyAlignment="1">
      <alignment horizontal="right" vertical="center" wrapText="1"/>
    </xf>
    <xf numFmtId="0" fontId="53" fillId="0" borderId="25" xfId="0" applyFont="1" applyBorder="1" applyAlignment="1">
      <alignment vertical="center" wrapText="1"/>
    </xf>
    <xf numFmtId="3" fontId="54" fillId="0" borderId="46" xfId="0" applyNumberFormat="1" applyFont="1" applyBorder="1" applyAlignment="1">
      <alignment horizontal="right" vertical="center" wrapText="1"/>
    </xf>
    <xf numFmtId="165" fontId="53" fillId="0" borderId="26" xfId="0" applyNumberFormat="1" applyFont="1" applyBorder="1" applyAlignment="1">
      <alignment horizontal="right" vertical="center" wrapText="1"/>
    </xf>
    <xf numFmtId="166" fontId="53" fillId="0" borderId="27" xfId="0" applyNumberFormat="1" applyFont="1" applyBorder="1" applyAlignment="1">
      <alignment horizontal="right" vertical="center" wrapText="1"/>
    </xf>
    <xf numFmtId="0" fontId="52" fillId="0" borderId="13" xfId="0" applyFont="1" applyBorder="1" applyAlignment="1">
      <alignment vertical="center" wrapText="1"/>
    </xf>
    <xf numFmtId="3" fontId="55" fillId="0" borderId="10" xfId="0" applyNumberFormat="1" applyFont="1" applyBorder="1" applyAlignment="1">
      <alignment horizontal="right" vertical="center" wrapText="1"/>
    </xf>
    <xf numFmtId="165" fontId="52" fillId="0" borderId="31" xfId="0" applyNumberFormat="1" applyFont="1" applyBorder="1" applyAlignment="1">
      <alignment horizontal="right" vertical="center" wrapText="1"/>
    </xf>
    <xf numFmtId="166" fontId="52" fillId="0" borderId="32" xfId="0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 wrapText="1"/>
    </xf>
    <xf numFmtId="3" fontId="54" fillId="0" borderId="0" xfId="0" applyNumberFormat="1" applyFont="1" applyAlignment="1">
      <alignment horizontal="right" vertical="center" wrapText="1"/>
    </xf>
    <xf numFmtId="165" fontId="53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horizontal="right" vertical="center" wrapText="1"/>
    </xf>
    <xf numFmtId="165" fontId="52" fillId="0" borderId="35" xfId="0" applyNumberFormat="1" applyFont="1" applyBorder="1" applyAlignment="1">
      <alignment horizontal="right" vertical="center" wrapText="1"/>
    </xf>
    <xf numFmtId="17" fontId="53" fillId="0" borderId="25" xfId="0" applyNumberFormat="1" applyFont="1" applyBorder="1" applyAlignment="1">
      <alignment vertical="center" wrapText="1"/>
    </xf>
    <xf numFmtId="0" fontId="26" fillId="0" borderId="0" xfId="0" applyFont="1" applyAlignment="1">
      <alignment horizontal="left" indent="3"/>
    </xf>
    <xf numFmtId="0" fontId="8" fillId="0" borderId="0" xfId="6" applyFont="1"/>
    <xf numFmtId="0" fontId="8" fillId="0" borderId="0" xfId="6" applyFont="1" applyAlignment="1">
      <alignment horizontal="center"/>
    </xf>
    <xf numFmtId="17" fontId="48" fillId="0" borderId="0" xfId="6" applyNumberFormat="1" applyFont="1"/>
    <xf numFmtId="2" fontId="9" fillId="0" borderId="0" xfId="6" quotePrefix="1" applyNumberFormat="1" applyFont="1"/>
    <xf numFmtId="2" fontId="49" fillId="0" borderId="0" xfId="6" quotePrefix="1" applyNumberFormat="1" applyFont="1"/>
    <xf numFmtId="2" fontId="50" fillId="0" borderId="0" xfId="6" quotePrefix="1" applyNumberFormat="1" applyFont="1"/>
    <xf numFmtId="0" fontId="14" fillId="0" borderId="0" xfId="6" applyFont="1"/>
    <xf numFmtId="0" fontId="31" fillId="0" borderId="0" xfId="6" applyFont="1"/>
    <xf numFmtId="0" fontId="11" fillId="0" borderId="0" xfId="6" applyFont="1"/>
    <xf numFmtId="0" fontId="51" fillId="0" borderId="0" xfId="6" applyFont="1" applyAlignment="1">
      <alignment vertical="center"/>
    </xf>
    <xf numFmtId="17" fontId="30" fillId="0" borderId="4" xfId="6" applyNumberFormat="1" applyFont="1" applyBorder="1"/>
    <xf numFmtId="17" fontId="30" fillId="0" borderId="0" xfId="6" applyNumberFormat="1" applyFont="1"/>
    <xf numFmtId="17" fontId="30" fillId="0" borderId="8" xfId="6" applyNumberFormat="1" applyFont="1" applyBorder="1"/>
    <xf numFmtId="0" fontId="52" fillId="0" borderId="0" xfId="6" applyFont="1" applyAlignment="1">
      <alignment wrapText="1"/>
    </xf>
    <xf numFmtId="3" fontId="53" fillId="0" borderId="0" xfId="6" applyNumberFormat="1" applyFont="1" applyAlignment="1">
      <alignment horizontal="right" wrapText="1"/>
    </xf>
    <xf numFmtId="0" fontId="11" fillId="0" borderId="0" xfId="6" applyFont="1" applyAlignment="1">
      <alignment vertical="center"/>
    </xf>
    <xf numFmtId="0" fontId="53" fillId="0" borderId="15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/>
    </xf>
    <xf numFmtId="0" fontId="53" fillId="0" borderId="20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/>
    </xf>
    <xf numFmtId="0" fontId="53" fillId="0" borderId="25" xfId="6" applyFont="1" applyBorder="1" applyAlignment="1">
      <alignment vertical="center" wrapText="1"/>
    </xf>
    <xf numFmtId="3" fontId="53" fillId="0" borderId="46" xfId="6" applyNumberFormat="1" applyFont="1" applyBorder="1" applyAlignment="1">
      <alignment horizontal="right" vertical="center" wrapText="1"/>
    </xf>
    <xf numFmtId="0" fontId="52" fillId="0" borderId="13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/>
    </xf>
    <xf numFmtId="0" fontId="52" fillId="0" borderId="0" xfId="6" applyFont="1" applyAlignment="1">
      <alignment vertical="center" wrapText="1"/>
    </xf>
    <xf numFmtId="3" fontId="53" fillId="0" borderId="0" xfId="6" applyNumberFormat="1" applyFont="1" applyAlignment="1">
      <alignment horizontal="right" vertical="center" wrapText="1"/>
    </xf>
    <xf numFmtId="17" fontId="53" fillId="0" borderId="25" xfId="6" applyNumberFormat="1" applyFont="1" applyBorder="1" applyAlignment="1">
      <alignment vertical="center" wrapText="1"/>
    </xf>
    <xf numFmtId="3" fontId="11" fillId="0" borderId="0" xfId="6" applyNumberFormat="1" applyFont="1" applyAlignment="1">
      <alignment vertical="center"/>
    </xf>
    <xf numFmtId="3" fontId="11" fillId="0" borderId="0" xfId="6" applyNumberFormat="1" applyFont="1"/>
    <xf numFmtId="0" fontId="26" fillId="0" borderId="0" xfId="6" applyFont="1"/>
    <xf numFmtId="0" fontId="26" fillId="0" borderId="0" xfId="6" applyFont="1" applyAlignment="1">
      <alignment horizontal="left" indent="3"/>
    </xf>
    <xf numFmtId="165" fontId="53" fillId="0" borderId="16" xfId="6" applyNumberFormat="1" applyFont="1" applyBorder="1" applyAlignment="1">
      <alignment horizontal="right" vertical="center" wrapText="1"/>
    </xf>
    <xf numFmtId="166" fontId="53" fillId="0" borderId="17" xfId="6" applyNumberFormat="1" applyFont="1" applyBorder="1" applyAlignment="1">
      <alignment horizontal="right" vertical="center" wrapText="1"/>
    </xf>
    <xf numFmtId="165" fontId="53" fillId="0" borderId="21" xfId="6" applyNumberFormat="1" applyFont="1" applyBorder="1" applyAlignment="1">
      <alignment horizontal="right" vertical="center" wrapText="1"/>
    </xf>
    <xf numFmtId="166" fontId="53" fillId="0" borderId="22" xfId="6" applyNumberFormat="1" applyFont="1" applyBorder="1" applyAlignment="1">
      <alignment horizontal="right" vertical="center" wrapText="1"/>
    </xf>
    <xf numFmtId="165" fontId="53" fillId="0" borderId="26" xfId="6" applyNumberFormat="1" applyFont="1" applyBorder="1" applyAlignment="1">
      <alignment horizontal="right" vertical="center" wrapText="1"/>
    </xf>
    <xf numFmtId="166" fontId="53" fillId="0" borderId="27" xfId="6" applyNumberFormat="1" applyFont="1" applyBorder="1" applyAlignment="1">
      <alignment horizontal="right" vertical="center" wrapText="1"/>
    </xf>
    <xf numFmtId="165" fontId="52" fillId="0" borderId="31" xfId="6" applyNumberFormat="1" applyFont="1" applyBorder="1" applyAlignment="1">
      <alignment horizontal="right" vertical="center" wrapText="1"/>
    </xf>
    <xf numFmtId="166" fontId="52" fillId="0" borderId="32" xfId="6" applyNumberFormat="1" applyFont="1" applyBorder="1" applyAlignment="1">
      <alignment horizontal="right" vertical="center" wrapText="1"/>
    </xf>
    <xf numFmtId="165" fontId="53" fillId="0" borderId="0" xfId="6" applyNumberFormat="1" applyFont="1" applyAlignment="1">
      <alignment horizontal="right" vertical="center" wrapText="1"/>
    </xf>
    <xf numFmtId="166" fontId="53" fillId="0" borderId="0" xfId="6" applyNumberFormat="1" applyFont="1" applyAlignment="1">
      <alignment horizontal="right" vertical="center" wrapText="1"/>
    </xf>
    <xf numFmtId="0" fontId="8" fillId="0" borderId="0" xfId="7" applyFont="1"/>
    <xf numFmtId="49" fontId="32" fillId="0" borderId="4" xfId="7" applyNumberFormat="1" applyFont="1" applyBorder="1" applyAlignment="1">
      <alignment horizontal="center" vertical="center" wrapText="1"/>
    </xf>
    <xf numFmtId="3" fontId="32" fillId="0" borderId="4" xfId="7" applyNumberFormat="1" applyFont="1" applyBorder="1" applyAlignment="1">
      <alignment horizontal="right" vertical="center" wrapText="1"/>
    </xf>
    <xf numFmtId="3" fontId="56" fillId="0" borderId="4" xfId="7" applyNumberFormat="1" applyFont="1" applyBorder="1" applyAlignment="1">
      <alignment horizontal="right" vertical="center" wrapText="1"/>
    </xf>
    <xf numFmtId="49" fontId="32" fillId="0" borderId="36" xfId="8" applyNumberFormat="1" applyFont="1" applyFill="1" applyBorder="1" applyAlignment="1">
      <alignment horizontal="center" vertical="center" wrapText="1"/>
    </xf>
    <xf numFmtId="3" fontId="32" fillId="0" borderId="17" xfId="7" applyNumberFormat="1" applyFont="1" applyFill="1" applyBorder="1" applyAlignment="1">
      <alignment horizontal="right" vertical="center" wrapText="1"/>
    </xf>
    <xf numFmtId="3" fontId="39" fillId="0" borderId="17" xfId="7" applyNumberFormat="1" applyFont="1" applyFill="1" applyBorder="1" applyAlignment="1">
      <alignment horizontal="right" vertical="center" wrapText="1"/>
    </xf>
    <xf numFmtId="3" fontId="32" fillId="0" borderId="19" xfId="7" applyNumberFormat="1" applyFont="1" applyFill="1" applyBorder="1" applyAlignment="1">
      <alignment horizontal="right" vertical="center" wrapText="1"/>
    </xf>
    <xf numFmtId="49" fontId="32" fillId="0" borderId="37" xfId="8" applyNumberFormat="1" applyFont="1" applyFill="1" applyBorder="1" applyAlignment="1">
      <alignment horizontal="center" vertical="center" wrapText="1"/>
    </xf>
    <xf numFmtId="3" fontId="32" fillId="0" borderId="22" xfId="7" applyNumberFormat="1" applyFont="1" applyFill="1" applyBorder="1" applyAlignment="1">
      <alignment horizontal="right" vertical="center" wrapText="1"/>
    </xf>
    <xf numFmtId="3" fontId="39" fillId="0" borderId="22" xfId="7" applyNumberFormat="1" applyFont="1" applyFill="1" applyBorder="1" applyAlignment="1">
      <alignment horizontal="right" vertical="center" wrapText="1"/>
    </xf>
    <xf numFmtId="3" fontId="32" fillId="0" borderId="24" xfId="7" applyNumberFormat="1" applyFont="1" applyFill="1" applyBorder="1" applyAlignment="1">
      <alignment horizontal="right" vertical="center" wrapText="1"/>
    </xf>
    <xf numFmtId="49" fontId="32" fillId="0" borderId="4" xfId="8" applyNumberFormat="1" applyFont="1" applyFill="1" applyBorder="1" applyAlignment="1">
      <alignment horizontal="center" vertical="center" wrapText="1"/>
    </xf>
    <xf numFmtId="3" fontId="32" fillId="0" borderId="4" xfId="7" applyNumberFormat="1" applyFont="1" applyFill="1" applyBorder="1" applyAlignment="1">
      <alignment horizontal="right" vertical="center" wrapText="1"/>
    </xf>
    <xf numFmtId="3" fontId="39" fillId="0" borderId="4" xfId="7" applyNumberFormat="1" applyFont="1" applyFill="1" applyBorder="1" applyAlignment="1">
      <alignment horizontal="right" vertical="center" wrapText="1"/>
    </xf>
    <xf numFmtId="49" fontId="32" fillId="0" borderId="37" xfId="8" quotePrefix="1" applyNumberFormat="1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/>
    </xf>
    <xf numFmtId="166" fontId="32" fillId="0" borderId="17" xfId="7" applyNumberFormat="1" applyFont="1" applyFill="1" applyBorder="1" applyAlignment="1">
      <alignment horizontal="center" vertical="center" wrapText="1"/>
    </xf>
    <xf numFmtId="166" fontId="39" fillId="0" borderId="17" xfId="7" applyNumberFormat="1" applyFont="1" applyFill="1" applyBorder="1" applyAlignment="1">
      <alignment horizontal="center" vertical="center" wrapText="1"/>
    </xf>
    <xf numFmtId="166" fontId="32" fillId="0" borderId="19" xfId="7" applyNumberFormat="1" applyFont="1" applyFill="1" applyBorder="1" applyAlignment="1">
      <alignment horizontal="center" vertical="center" wrapText="1"/>
    </xf>
    <xf numFmtId="166" fontId="32" fillId="0" borderId="22" xfId="7" applyNumberFormat="1" applyFont="1" applyFill="1" applyBorder="1" applyAlignment="1">
      <alignment horizontal="center" vertical="center" wrapText="1"/>
    </xf>
    <xf numFmtId="166" fontId="39" fillId="0" borderId="22" xfId="7" applyNumberFormat="1" applyFont="1" applyFill="1" applyBorder="1" applyAlignment="1">
      <alignment horizontal="center" vertical="center" wrapText="1"/>
    </xf>
    <xf numFmtId="166" fontId="32" fillId="0" borderId="24" xfId="7" applyNumberFormat="1" applyFont="1" applyFill="1" applyBorder="1" applyAlignment="1">
      <alignment horizontal="center" vertical="center" wrapText="1"/>
    </xf>
    <xf numFmtId="166" fontId="32" fillId="0" borderId="4" xfId="7" applyNumberFormat="1" applyFont="1" applyFill="1" applyBorder="1" applyAlignment="1">
      <alignment horizontal="center" vertical="center" wrapText="1"/>
    </xf>
    <xf numFmtId="166" fontId="39" fillId="0" borderId="4" xfId="7" applyNumberFormat="1" applyFont="1" applyFill="1" applyBorder="1" applyAlignment="1">
      <alignment horizontal="center" vertical="center" wrapText="1"/>
    </xf>
    <xf numFmtId="3" fontId="41" fillId="0" borderId="0" xfId="7" applyNumberFormat="1" applyFont="1" applyAlignment="1">
      <alignment horizontal="right" wrapText="1"/>
    </xf>
    <xf numFmtId="0" fontId="13" fillId="0" borderId="0" xfId="6" applyFont="1"/>
    <xf numFmtId="0" fontId="57" fillId="0" borderId="0" xfId="6" applyFont="1"/>
    <xf numFmtId="49" fontId="58" fillId="0" borderId="0" xfId="6" applyNumberFormat="1" applyFont="1"/>
    <xf numFmtId="0" fontId="36" fillId="0" borderId="0" xfId="6" applyFont="1"/>
    <xf numFmtId="0" fontId="59" fillId="0" borderId="0" xfId="6" applyFont="1"/>
    <xf numFmtId="0" fontId="44" fillId="0" borderId="0" xfId="6" applyFont="1" applyAlignment="1">
      <alignment vertical="center"/>
    </xf>
    <xf numFmtId="0" fontId="14" fillId="0" borderId="2" xfId="6" applyFont="1" applyBorder="1" applyAlignment="1">
      <alignment horizontal="center" vertical="center" wrapText="1"/>
    </xf>
    <xf numFmtId="0" fontId="14" fillId="0" borderId="13" xfId="6" applyFont="1" applyBorder="1" applyAlignment="1">
      <alignment vertical="center"/>
    </xf>
    <xf numFmtId="0" fontId="32" fillId="0" borderId="14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2" xfId="6" applyFont="1" applyBorder="1" applyAlignment="1">
      <alignment horizontal="center"/>
    </xf>
    <xf numFmtId="0" fontId="32" fillId="0" borderId="3" xfId="6" applyFont="1" applyBorder="1" applyAlignment="1">
      <alignment horizontal="center"/>
    </xf>
    <xf numFmtId="0" fontId="32" fillId="0" borderId="6" xfId="6" applyFont="1" applyBorder="1" applyAlignment="1">
      <alignment horizontal="center" vertical="center" wrapText="1"/>
    </xf>
    <xf numFmtId="0" fontId="32" fillId="0" borderId="6" xfId="6" applyFont="1" applyBorder="1" applyAlignment="1">
      <alignment horizontal="center"/>
    </xf>
    <xf numFmtId="0" fontId="32" fillId="0" borderId="7" xfId="6" applyFont="1" applyBorder="1" applyAlignment="1">
      <alignment horizontal="center"/>
    </xf>
    <xf numFmtId="0" fontId="53" fillId="0" borderId="47" xfId="6" applyFont="1" applyBorder="1" applyAlignment="1">
      <alignment vertical="center" wrapText="1"/>
    </xf>
    <xf numFmtId="3" fontId="53" fillId="0" borderId="44" xfId="6" applyNumberFormat="1" applyFont="1" applyBorder="1" applyAlignment="1">
      <alignment horizontal="right" vertical="center" wrapText="1" indent="1"/>
    </xf>
    <xf numFmtId="3" fontId="54" fillId="0" borderId="16" xfId="6" applyNumberFormat="1" applyFont="1" applyBorder="1" applyAlignment="1">
      <alignment horizontal="right" vertical="center" wrapText="1" indent="1"/>
    </xf>
    <xf numFmtId="10" fontId="54" fillId="0" borderId="17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 indent="1"/>
    </xf>
    <xf numFmtId="10" fontId="54" fillId="0" borderId="19" xfId="2" applyNumberFormat="1" applyFont="1" applyFill="1" applyBorder="1" applyAlignment="1">
      <alignment horizontal="right" vertical="center" wrapText="1"/>
    </xf>
    <xf numFmtId="0" fontId="53" fillId="0" borderId="48" xfId="6" applyFont="1" applyBorder="1" applyAlignment="1">
      <alignment vertical="center" wrapText="1"/>
    </xf>
    <xf numFmtId="3" fontId="53" fillId="0" borderId="45" xfId="6" applyNumberFormat="1" applyFont="1" applyBorder="1" applyAlignment="1">
      <alignment horizontal="right" vertical="center" wrapText="1" indent="1"/>
    </xf>
    <xf numFmtId="3" fontId="54" fillId="0" borderId="21" xfId="6" applyNumberFormat="1" applyFont="1" applyBorder="1" applyAlignment="1">
      <alignment horizontal="right" vertical="center" wrapText="1" indent="1"/>
    </xf>
    <xf numFmtId="10" fontId="54" fillId="0" borderId="22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 indent="1"/>
    </xf>
    <xf numFmtId="10" fontId="54" fillId="0" borderId="24" xfId="6" applyNumberFormat="1" applyFont="1" applyBorder="1" applyAlignment="1">
      <alignment horizontal="right" vertical="center" wrapText="1"/>
    </xf>
    <xf numFmtId="10" fontId="54" fillId="0" borderId="29" xfId="6" applyNumberFormat="1" applyFont="1" applyBorder="1" applyAlignment="1">
      <alignment horizontal="right" vertical="center" wrapText="1"/>
    </xf>
    <xf numFmtId="0" fontId="52" fillId="0" borderId="49" xfId="6" applyFont="1" applyBorder="1" applyAlignment="1">
      <alignment vertical="center" wrapText="1"/>
    </xf>
    <xf numFmtId="3" fontId="52" fillId="0" borderId="50" xfId="6" applyNumberFormat="1" applyFont="1" applyBorder="1" applyAlignment="1">
      <alignment horizontal="right" vertical="center" wrapText="1" indent="1"/>
    </xf>
    <xf numFmtId="3" fontId="55" fillId="0" borderId="30" xfId="6" applyNumberFormat="1" applyFont="1" applyBorder="1" applyAlignment="1">
      <alignment horizontal="right" vertical="center" wrapText="1" indent="1"/>
    </xf>
    <xf numFmtId="10" fontId="55" fillId="0" borderId="39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 indent="1"/>
    </xf>
    <xf numFmtId="10" fontId="55" fillId="0" borderId="42" xfId="6" applyNumberFormat="1" applyFont="1" applyBorder="1" applyAlignment="1">
      <alignment horizontal="right" vertical="center" wrapText="1"/>
    </xf>
    <xf numFmtId="3" fontId="53" fillId="0" borderId="0" xfId="6" applyNumberFormat="1" applyFont="1" applyAlignment="1">
      <alignment horizontal="right" vertical="center" wrapText="1" indent="1"/>
    </xf>
    <xf numFmtId="3" fontId="54" fillId="0" borderId="0" xfId="6" applyNumberFormat="1" applyFont="1" applyAlignment="1">
      <alignment horizontal="right" vertical="center" wrapText="1" indent="1"/>
    </xf>
    <xf numFmtId="10" fontId="54" fillId="0" borderId="17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 indent="1"/>
    </xf>
    <xf numFmtId="10" fontId="54" fillId="0" borderId="19" xfId="6" applyNumberFormat="1" applyFont="1" applyBorder="1" applyAlignment="1">
      <alignment horizontal="right" vertical="center" wrapText="1"/>
    </xf>
    <xf numFmtId="0" fontId="52" fillId="0" borderId="12" xfId="6" applyFont="1" applyBorder="1" applyAlignment="1">
      <alignment vertical="center" wrapText="1"/>
    </xf>
    <xf numFmtId="3" fontId="52" fillId="0" borderId="10" xfId="6" applyNumberFormat="1" applyFont="1" applyBorder="1" applyAlignment="1">
      <alignment horizontal="right" vertical="center" wrapText="1" indent="1"/>
    </xf>
    <xf numFmtId="3" fontId="55" fillId="0" borderId="31" xfId="6" applyNumberFormat="1" applyFont="1" applyBorder="1" applyAlignment="1">
      <alignment horizontal="right" vertical="center" wrapText="1" indent="1"/>
    </xf>
    <xf numFmtId="10" fontId="55" fillId="0" borderId="32" xfId="6" applyNumberFormat="1" applyFont="1" applyBorder="1" applyAlignment="1">
      <alignment horizontal="right" vertical="center" wrapText="1" indent="1"/>
    </xf>
    <xf numFmtId="10" fontId="55" fillId="0" borderId="34" xfId="6" applyNumberFormat="1" applyFont="1" applyBorder="1" applyAlignment="1">
      <alignment horizontal="right" vertical="center" wrapText="1" indent="1"/>
    </xf>
    <xf numFmtId="10" fontId="55" fillId="0" borderId="0" xfId="6" applyNumberFormat="1" applyFont="1" applyAlignment="1">
      <alignment horizontal="right" vertical="center" wrapText="1"/>
    </xf>
    <xf numFmtId="17" fontId="53" fillId="0" borderId="48" xfId="6" applyNumberFormat="1" applyFont="1" applyBorder="1" applyAlignment="1">
      <alignment vertical="center" wrapText="1"/>
    </xf>
    <xf numFmtId="10" fontId="54" fillId="0" borderId="0" xfId="6" applyNumberFormat="1" applyFont="1" applyAlignment="1">
      <alignment horizontal="right" vertical="center" wrapText="1" indent="1"/>
    </xf>
    <xf numFmtId="3" fontId="55" fillId="0" borderId="10" xfId="6" applyNumberFormat="1" applyFont="1" applyBorder="1" applyAlignment="1">
      <alignment horizontal="right" vertical="center" wrapText="1" indent="1"/>
    </xf>
    <xf numFmtId="10" fontId="55" fillId="0" borderId="31" xfId="6" applyNumberFormat="1" applyFont="1" applyBorder="1" applyAlignment="1">
      <alignment horizontal="right" vertical="center" wrapText="1" indent="1"/>
    </xf>
    <xf numFmtId="10" fontId="61" fillId="0" borderId="0" xfId="6" applyNumberFormat="1" applyFont="1" applyAlignment="1">
      <alignment horizontal="right" vertical="center" wrapText="1"/>
    </xf>
    <xf numFmtId="0" fontId="32" fillId="0" borderId="6" xfId="6" applyFont="1" applyBorder="1" applyAlignment="1">
      <alignment horizontal="center" vertical="top"/>
    </xf>
    <xf numFmtId="10" fontId="54" fillId="0" borderId="29" xfId="6" applyNumberFormat="1" applyFont="1" applyBorder="1" applyAlignment="1">
      <alignment horizontal="right" vertical="center" wrapText="1" indent="1"/>
    </xf>
    <xf numFmtId="0" fontId="62" fillId="0" borderId="0" xfId="0" applyFont="1" applyAlignment="1">
      <alignment vertical="center"/>
    </xf>
    <xf numFmtId="17" fontId="14" fillId="0" borderId="6" xfId="0" quotePrefix="1" applyNumberFormat="1" applyFont="1" applyFill="1" applyBorder="1" applyAlignment="1">
      <alignment horizontal="center" vertical="center" wrapText="1"/>
    </xf>
    <xf numFmtId="49" fontId="32" fillId="0" borderId="36" xfId="8" quotePrefix="1" applyNumberFormat="1" applyFont="1" applyFill="1" applyBorder="1" applyAlignment="1">
      <alignment horizontal="center" vertical="center" wrapText="1"/>
    </xf>
    <xf numFmtId="3" fontId="54" fillId="0" borderId="0" xfId="6" applyNumberFormat="1" applyFont="1" applyAlignment="1">
      <alignment vertical="center"/>
    </xf>
    <xf numFmtId="3" fontId="60" fillId="0" borderId="0" xfId="6" applyNumberFormat="1" applyFont="1" applyAlignment="1">
      <alignment vertical="center"/>
    </xf>
    <xf numFmtId="0" fontId="64" fillId="0" borderId="0" xfId="9" applyAlignment="1">
      <alignment vertical="top"/>
    </xf>
    <xf numFmtId="0" fontId="8" fillId="0" borderId="0" xfId="7" applyFont="1" applyFill="1" applyAlignment="1">
      <alignment horizontal="center"/>
    </xf>
    <xf numFmtId="0" fontId="8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7" applyFont="1" applyFill="1"/>
    <xf numFmtId="0" fontId="36" fillId="0" borderId="0" xfId="7" applyFont="1" applyFill="1"/>
    <xf numFmtId="0" fontId="13" fillId="0" borderId="0" xfId="7" quotePrefix="1" applyFont="1" applyFill="1"/>
    <xf numFmtId="0" fontId="37" fillId="0" borderId="1" xfId="7" applyFont="1" applyFill="1" applyBorder="1" applyAlignment="1">
      <alignment wrapText="1"/>
    </xf>
    <xf numFmtId="0" fontId="14" fillId="0" borderId="11" xfId="7" applyFont="1" applyFill="1" applyBorder="1" applyAlignment="1">
      <alignment vertical="center"/>
    </xf>
    <xf numFmtId="0" fontId="14" fillId="0" borderId="13" xfId="7" applyFont="1" applyFill="1" applyBorder="1" applyAlignment="1">
      <alignment horizontal="center" vertical="center"/>
    </xf>
    <xf numFmtId="0" fontId="14" fillId="0" borderId="12" xfId="7" applyFont="1" applyFill="1" applyBorder="1" applyAlignment="1">
      <alignment vertical="center"/>
    </xf>
    <xf numFmtId="0" fontId="14" fillId="0" borderId="11" xfId="7" applyFont="1" applyFill="1" applyBorder="1" applyAlignment="1">
      <alignment horizontal="center" vertical="center"/>
    </xf>
    <xf numFmtId="0" fontId="14" fillId="0" borderId="13" xfId="7" applyFont="1" applyFill="1" applyBorder="1" applyAlignment="1">
      <alignment vertical="center"/>
    </xf>
    <xf numFmtId="0" fontId="37" fillId="0" borderId="9" xfId="7" applyFont="1" applyFill="1" applyBorder="1" applyAlignment="1">
      <alignment wrapText="1"/>
    </xf>
    <xf numFmtId="0" fontId="14" fillId="0" borderId="10" xfId="7" applyFont="1" applyFill="1" applyBorder="1" applyAlignment="1">
      <alignment horizontal="center" vertical="center"/>
    </xf>
    <xf numFmtId="49" fontId="32" fillId="0" borderId="41" xfId="8" quotePrefix="1" applyNumberFormat="1" applyFont="1" applyFill="1" applyBorder="1" applyAlignment="1">
      <alignment horizontal="center" vertical="center" wrapText="1"/>
    </xf>
    <xf numFmtId="3" fontId="32" fillId="0" borderId="39" xfId="7" applyNumberFormat="1" applyFont="1" applyFill="1" applyBorder="1" applyAlignment="1">
      <alignment horizontal="right" vertical="center" wrapText="1"/>
    </xf>
    <xf numFmtId="3" fontId="39" fillId="0" borderId="39" xfId="7" applyNumberFormat="1" applyFont="1" applyFill="1" applyBorder="1" applyAlignment="1">
      <alignment horizontal="right" vertical="center" wrapText="1"/>
    </xf>
    <xf numFmtId="3" fontId="32" fillId="0" borderId="42" xfId="7" applyNumberFormat="1" applyFont="1" applyFill="1" applyBorder="1" applyAlignment="1">
      <alignment horizontal="right" vertical="center" wrapText="1"/>
    </xf>
    <xf numFmtId="0" fontId="36" fillId="0" borderId="0" xfId="7" quotePrefix="1" applyFont="1" applyFill="1"/>
    <xf numFmtId="166" fontId="32" fillId="0" borderId="39" xfId="7" applyNumberFormat="1" applyFont="1" applyFill="1" applyBorder="1" applyAlignment="1">
      <alignment horizontal="center" vertical="center" wrapText="1"/>
    </xf>
    <xf numFmtId="166" fontId="39" fillId="0" borderId="39" xfId="7" applyNumberFormat="1" applyFont="1" applyFill="1" applyBorder="1" applyAlignment="1">
      <alignment horizontal="center" vertical="center" wrapText="1"/>
    </xf>
    <xf numFmtId="166" fontId="32" fillId="0" borderId="42" xfId="7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/>
    </xf>
    <xf numFmtId="0" fontId="1" fillId="0" borderId="0" xfId="10"/>
    <xf numFmtId="0" fontId="3" fillId="2" borderId="0" xfId="10" applyFont="1" applyFill="1" applyAlignment="1">
      <alignment horizontal="centerContinuous" vertical="center"/>
    </xf>
    <xf numFmtId="0" fontId="67" fillId="0" borderId="0" xfId="10" applyFont="1" applyAlignment="1">
      <alignment horizontal="centerContinuous" vertical="center" wrapText="1"/>
    </xf>
    <xf numFmtId="0" fontId="4" fillId="0" borderId="0" xfId="10" applyFont="1" applyAlignment="1">
      <alignment horizontal="centerContinuous" vertical="center" wrapText="1"/>
    </xf>
    <xf numFmtId="0" fontId="7" fillId="2" borderId="0" xfId="10" applyFont="1" applyFill="1" applyAlignment="1">
      <alignment horizontal="centerContinuous" vertical="center" wrapText="1"/>
    </xf>
    <xf numFmtId="0" fontId="66" fillId="4" borderId="0" xfId="10" applyFont="1" applyFill="1" applyAlignment="1">
      <alignment horizontal="centerContinuous" vertical="center" wrapText="1"/>
    </xf>
    <xf numFmtId="0" fontId="1" fillId="3" borderId="0" xfId="10" applyFill="1" applyAlignment="1">
      <alignment vertical="center" wrapText="1"/>
    </xf>
    <xf numFmtId="2" fontId="1" fillId="0" borderId="0" xfId="10" applyNumberFormat="1"/>
    <xf numFmtId="0" fontId="1" fillId="0" borderId="0" xfId="10" applyAlignment="1">
      <alignment vertical="top"/>
    </xf>
    <xf numFmtId="2" fontId="63" fillId="0" borderId="0" xfId="6" quotePrefix="1" applyNumberFormat="1" applyFont="1" applyAlignment="1">
      <alignment horizontal="right" vertical="center"/>
    </xf>
    <xf numFmtId="0" fontId="65" fillId="0" borderId="0" xfId="0" applyFont="1"/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7" fillId="0" borderId="0" xfId="0" applyNumberFormat="1" applyFont="1" applyAlignment="1">
      <alignment vertical="top" wrapText="1"/>
    </xf>
    <xf numFmtId="49" fontId="68" fillId="0" borderId="0" xfId="0" quotePrefix="1" applyNumberFormat="1" applyFont="1"/>
    <xf numFmtId="49" fontId="32" fillId="0" borderId="13" xfId="0" quotePrefix="1" applyNumberFormat="1" applyFont="1" applyBorder="1" applyAlignment="1">
      <alignment horizontal="centerContinuous" vertical="center"/>
    </xf>
    <xf numFmtId="0" fontId="19" fillId="0" borderId="10" xfId="0" quotePrefix="1" applyFont="1" applyFill="1" applyBorder="1" applyAlignment="1">
      <alignment horizontal="center" vertical="center" wrapText="1"/>
    </xf>
    <xf numFmtId="0" fontId="19" fillId="0" borderId="11" xfId="0" quotePrefix="1" applyFont="1" applyFill="1" applyBorder="1" applyAlignment="1">
      <alignment horizontal="center" vertical="center" wrapText="1"/>
    </xf>
    <xf numFmtId="2" fontId="68" fillId="0" borderId="0" xfId="0" quotePrefix="1" applyNumberFormat="1" applyFont="1"/>
    <xf numFmtId="2" fontId="69" fillId="0" borderId="0" xfId="0" quotePrefix="1" applyNumberFormat="1" applyFont="1"/>
    <xf numFmtId="0" fontId="70" fillId="0" borderId="10" xfId="0" quotePrefix="1" applyFont="1" applyBorder="1" applyAlignment="1">
      <alignment horizontal="center" vertical="center" wrapText="1"/>
    </xf>
    <xf numFmtId="3" fontId="71" fillId="0" borderId="0" xfId="0" applyNumberFormat="1" applyFont="1" applyAlignment="1">
      <alignment horizontal="right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28" xfId="0" applyNumberFormat="1" applyFont="1" applyBorder="1" applyAlignment="1">
      <alignment horizontal="right" vertical="center" wrapText="1"/>
    </xf>
    <xf numFmtId="3" fontId="72" fillId="0" borderId="33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0" fontId="70" fillId="0" borderId="11" xfId="0" quotePrefix="1" applyFont="1" applyBorder="1" applyAlignment="1">
      <alignment horizontal="center" vertical="center" wrapText="1"/>
    </xf>
    <xf numFmtId="3" fontId="71" fillId="0" borderId="19" xfId="0" applyNumberFormat="1" applyFont="1" applyBorder="1" applyAlignment="1">
      <alignment horizontal="right" vertical="center" wrapText="1"/>
    </xf>
    <xf numFmtId="3" fontId="71" fillId="0" borderId="24" xfId="0" applyNumberFormat="1" applyFont="1" applyBorder="1" applyAlignment="1">
      <alignment horizontal="right" vertical="center" wrapText="1"/>
    </xf>
    <xf numFmtId="3" fontId="71" fillId="0" borderId="29" xfId="0" applyNumberFormat="1" applyFont="1" applyBorder="1" applyAlignment="1">
      <alignment horizontal="right" vertical="center" wrapText="1"/>
    </xf>
    <xf numFmtId="3" fontId="72" fillId="0" borderId="34" xfId="0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wrapText="1"/>
    </xf>
    <xf numFmtId="3" fontId="71" fillId="0" borderId="18" xfId="6" applyNumberFormat="1" applyFont="1" applyBorder="1" applyAlignment="1">
      <alignment horizontal="right" vertical="center" wrapText="1"/>
    </xf>
    <xf numFmtId="3" fontId="71" fillId="0" borderId="23" xfId="6" applyNumberFormat="1" applyFont="1" applyBorder="1" applyAlignment="1">
      <alignment horizontal="right" vertical="center" wrapText="1"/>
    </xf>
    <xf numFmtId="3" fontId="71" fillId="0" borderId="28" xfId="6" applyNumberFormat="1" applyFont="1" applyBorder="1" applyAlignment="1">
      <alignment horizontal="right" vertical="center" wrapText="1"/>
    </xf>
    <xf numFmtId="3" fontId="72" fillId="0" borderId="33" xfId="6" applyNumberFormat="1" applyFont="1" applyBorder="1" applyAlignment="1">
      <alignment horizontal="right" vertical="center" wrapText="1"/>
    </xf>
    <xf numFmtId="3" fontId="71" fillId="0" borderId="0" xfId="6" applyNumberFormat="1" applyFont="1" applyAlignment="1">
      <alignment horizontal="right" vertical="center" wrapText="1"/>
    </xf>
    <xf numFmtId="3" fontId="71" fillId="0" borderId="19" xfId="6" applyNumberFormat="1" applyFont="1" applyBorder="1" applyAlignment="1">
      <alignment horizontal="right" vertical="center" wrapText="1"/>
    </xf>
    <xf numFmtId="3" fontId="71" fillId="0" borderId="24" xfId="6" applyNumberFormat="1" applyFont="1" applyBorder="1" applyAlignment="1">
      <alignment horizontal="right" vertical="center" wrapText="1"/>
    </xf>
    <xf numFmtId="3" fontId="71" fillId="0" borderId="29" xfId="6" applyNumberFormat="1" applyFont="1" applyBorder="1" applyAlignment="1">
      <alignment horizontal="right" vertical="center" wrapText="1"/>
    </xf>
    <xf numFmtId="3" fontId="72" fillId="0" borderId="34" xfId="6" applyNumberFormat="1" applyFont="1" applyBorder="1" applyAlignment="1">
      <alignment horizontal="righ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vertical="center"/>
    </xf>
    <xf numFmtId="166" fontId="14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horizontal="right" vertical="center" wrapText="1"/>
    </xf>
  </cellXfs>
  <cellStyles count="11">
    <cellStyle name="H2" xfId="5" xr:uid="{00000000-0005-0000-0000-000000000000}"/>
    <cellStyle name="Hipervínculo" xfId="9" builtinId="8"/>
    <cellStyle name="Millares" xfId="1" builtinId="3"/>
    <cellStyle name="Normal" xfId="0" builtinId="0"/>
    <cellStyle name="Normal 2" xfId="6" xr:uid="{00000000-0005-0000-0000-000004000000}"/>
    <cellStyle name="Normal 2 2" xfId="7" xr:uid="{00000000-0005-0000-0000-000005000000}"/>
    <cellStyle name="Normal 2 2 2" xfId="8" xr:uid="{00000000-0005-0000-0000-000006000000}"/>
    <cellStyle name="Normal 3 2" xfId="4" xr:uid="{00000000-0005-0000-0000-000007000000}"/>
    <cellStyle name="Normal 3 2 2" xfId="10" xr:uid="{41E128BB-2FB2-4470-A4FA-35FE31A4423A}"/>
    <cellStyle name="Porcentaje" xfId="2" builtinId="5"/>
    <cellStyle name="Título" xfId="3" builtinId="15"/>
  </cellStyles>
  <dxfs count="0"/>
  <tableStyles count="0" defaultTableStyle="TableStyleMedium2" defaultPivotStyle="PivotStyleLight16"/>
  <colors>
    <mruColors>
      <color rgb="FF007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5396</xdr:rowOff>
    </xdr:from>
    <xdr:to>
      <xdr:col>9</xdr:col>
      <xdr:colOff>10952</xdr:colOff>
      <xdr:row>27</xdr:row>
      <xdr:rowOff>4762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FFFA6D2F-3A63-426A-8F21-00150AC9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5396"/>
          <a:ext cx="6342696" cy="5400041"/>
        </a:xfrm>
        <a:prstGeom prst="rect">
          <a:avLst/>
        </a:prstGeom>
      </xdr:spPr>
    </xdr:pic>
    <xdr:clientData/>
  </xdr:two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3E02D95-982D-487E-AF87-DE05829F7BBB}"/>
            </a:ext>
          </a:extLst>
        </xdr:cNvPr>
        <xdr:cNvSpPr txBox="1"/>
      </xdr:nvSpPr>
      <xdr:spPr>
        <a:xfrm rot="19721975">
          <a:off x="70016" y="21945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A718472-AAF4-4FFA-9E9C-3D565881814E}"/>
            </a:ext>
          </a:extLst>
        </xdr:cNvPr>
        <xdr:cNvSpPr txBox="1"/>
      </xdr:nvSpPr>
      <xdr:spPr>
        <a:xfrm rot="20146788">
          <a:off x="463367" y="94126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82CFED"/>
                </a:solidFill>
                <a:prstDash val="solid"/>
              </a:ln>
              <a:solidFill>
                <a:srgbClr val="0079CC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82CFED"/>
              </a:solidFill>
              <a:prstDash val="solid"/>
            </a:ln>
            <a:solidFill>
              <a:srgbClr val="0079CC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twoCellAnchor editAs="oneCell">
    <xdr:from>
      <xdr:col>6</xdr:col>
      <xdr:colOff>355878</xdr:colOff>
      <xdr:row>29</xdr:row>
      <xdr:rowOff>1543064</xdr:rowOff>
    </xdr:from>
    <xdr:to>
      <xdr:col>8</xdr:col>
      <xdr:colOff>575685</xdr:colOff>
      <xdr:row>29</xdr:row>
      <xdr:rowOff>1923756</xdr:rowOff>
    </xdr:to>
    <xdr:pic>
      <xdr:nvPicPr>
        <xdr:cNvPr id="7" name="Imagen 6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DB944BAE-A1A8-43C3-8B9D-D9DCCDC3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3625" y="9581745"/>
          <a:ext cx="1622390" cy="380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424960</xdr:colOff>
      <xdr:row>0</xdr:row>
      <xdr:rowOff>14652</xdr:rowOff>
    </xdr:from>
    <xdr:to>
      <xdr:col>9</xdr:col>
      <xdr:colOff>205537</xdr:colOff>
      <xdr:row>1</xdr:row>
      <xdr:rowOff>184152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985" y="14652"/>
          <a:ext cx="1609377" cy="36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315061</xdr:colOff>
      <xdr:row>0</xdr:row>
      <xdr:rowOff>14654</xdr:rowOff>
    </xdr:from>
    <xdr:to>
      <xdr:col>9</xdr:col>
      <xdr:colOff>637830</xdr:colOff>
      <xdr:row>1</xdr:row>
      <xdr:rowOff>184154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786" y="14654"/>
          <a:ext cx="1618169" cy="360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315515</xdr:colOff>
      <xdr:row>0</xdr:row>
      <xdr:rowOff>17860</xdr:rowOff>
    </xdr:from>
    <xdr:to>
      <xdr:col>9</xdr:col>
      <xdr:colOff>638284</xdr:colOff>
      <xdr:row>1</xdr:row>
      <xdr:rowOff>187360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4240" y="17860"/>
          <a:ext cx="1618169" cy="360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234461</xdr:colOff>
      <xdr:row>0</xdr:row>
      <xdr:rowOff>25185</xdr:rowOff>
    </xdr:from>
    <xdr:to>
      <xdr:col>8</xdr:col>
      <xdr:colOff>498615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036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25185</xdr:rowOff>
    </xdr:from>
    <xdr:to>
      <xdr:col>8</xdr:col>
      <xdr:colOff>495848</xdr:colOff>
      <xdr:row>2</xdr:row>
      <xdr:rowOff>4185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5185"/>
          <a:ext cx="1616704" cy="360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231694</xdr:colOff>
      <xdr:row>0</xdr:row>
      <xdr:rowOff>21980</xdr:rowOff>
    </xdr:from>
    <xdr:to>
      <xdr:col>8</xdr:col>
      <xdr:colOff>495848</xdr:colOff>
      <xdr:row>2</xdr:row>
      <xdr:rowOff>980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2269" y="21980"/>
          <a:ext cx="161670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711982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352309DF-5248-46D8-874F-4B599E78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8794" y="26716"/>
          <a:ext cx="1784128" cy="356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181038</xdr:rowOff>
    </xdr:from>
    <xdr:to>
      <xdr:col>2</xdr:col>
      <xdr:colOff>1697990</xdr:colOff>
      <xdr:row>5</xdr:row>
      <xdr:rowOff>75705</xdr:rowOff>
    </xdr:to>
    <xdr:pic>
      <xdr:nvPicPr>
        <xdr:cNvPr id="3" name="Imagen 2" descr="Cifras Jóvenes. Paro registrado">
          <a:extLst>
            <a:ext uri="{FF2B5EF4-FFF2-40B4-BE49-F238E27FC236}">
              <a16:creationId xmlns:a16="http://schemas.microsoft.com/office/drawing/2014/main" id="{2112FC23-6860-49FC-8B25-4ADDFBEBE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347408"/>
          <a:ext cx="2459990" cy="6719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322386</xdr:colOff>
      <xdr:row>0</xdr:row>
      <xdr:rowOff>21979</xdr:rowOff>
    </xdr:from>
    <xdr:to>
      <xdr:col>9</xdr:col>
      <xdr:colOff>689117</xdr:colOff>
      <xdr:row>2</xdr:row>
      <xdr:rowOff>979</xdr:rowOff>
    </xdr:to>
    <xdr:pic>
      <xdr:nvPicPr>
        <xdr:cNvPr id="2" name="2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811" y="21979"/>
          <a:ext cx="1604981" cy="3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34</xdr:row>
      <xdr:rowOff>171450</xdr:rowOff>
    </xdr:from>
    <xdr:to>
      <xdr:col>9</xdr:col>
      <xdr:colOff>5425</xdr:colOff>
      <xdr:row>49</xdr:row>
      <xdr:rowOff>44808</xdr:rowOff>
    </xdr:to>
    <xdr:pic>
      <xdr:nvPicPr>
        <xdr:cNvPr id="12" name="Imagen 11" descr="Gráfico. MENORES DE 25 AÑOS EN EL PARO REGISTRADO.">
          <a:extLst>
            <a:ext uri="{FF2B5EF4-FFF2-40B4-BE49-F238E27FC236}">
              <a16:creationId xmlns:a16="http://schemas.microsoft.com/office/drawing/2014/main" id="{E2DFFD0B-2D50-47FA-9F36-42683ED9B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6648450"/>
          <a:ext cx="5444200" cy="26641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505557</xdr:colOff>
      <xdr:row>0</xdr:row>
      <xdr:rowOff>21980</xdr:rowOff>
    </xdr:from>
    <xdr:to>
      <xdr:col>12</xdr:col>
      <xdr:colOff>176231</xdr:colOff>
      <xdr:row>2</xdr:row>
      <xdr:rowOff>980</xdr:rowOff>
    </xdr:to>
    <xdr:pic>
      <xdr:nvPicPr>
        <xdr:cNvPr id="2" name="4 Imagen" descr="Logotipo. Observatorio de la Juventud en España. Estadística INJUVE.&#10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2332" y="21980"/>
          <a:ext cx="1604249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28575</xdr:rowOff>
    </xdr:from>
    <xdr:to>
      <xdr:col>11</xdr:col>
      <xdr:colOff>14216</xdr:colOff>
      <xdr:row>42</xdr:row>
      <xdr:rowOff>37885</xdr:rowOff>
    </xdr:to>
    <xdr:pic>
      <xdr:nvPicPr>
        <xdr:cNvPr id="3" name="Imagen 2" descr="Gráfico. MENORES DE 25 AÑOS EXTRANJEROS EN EL PARO REGISTRADO EXTRANJEROS.">
          <a:extLst>
            <a:ext uri="{FF2B5EF4-FFF2-40B4-BE49-F238E27FC236}">
              <a16:creationId xmlns:a16="http://schemas.microsoft.com/office/drawing/2014/main" id="{2084C881-773B-4248-8702-EF105CBE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800725"/>
          <a:ext cx="5767316" cy="191431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47</xdr:row>
      <xdr:rowOff>19050</xdr:rowOff>
    </xdr:from>
    <xdr:to>
      <xdr:col>10</xdr:col>
      <xdr:colOff>577712</xdr:colOff>
      <xdr:row>57</xdr:row>
      <xdr:rowOff>28360</xdr:rowOff>
    </xdr:to>
    <xdr:pic>
      <xdr:nvPicPr>
        <xdr:cNvPr id="4" name="Imagen 3" descr="Gráfico. MENORES DE 25 AÑOS EXTRANJEROS EN EL PARO REGISTRADO JOVEN.">
          <a:extLst>
            <a:ext uri="{FF2B5EF4-FFF2-40B4-BE49-F238E27FC236}">
              <a16:creationId xmlns:a16="http://schemas.microsoft.com/office/drawing/2014/main" id="{57A60863-4494-4AAC-AC52-067DBF76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975" y="8629650"/>
          <a:ext cx="5730737" cy="1914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249239</xdr:colOff>
      <xdr:row>0</xdr:row>
      <xdr:rowOff>21511</xdr:rowOff>
    </xdr:from>
    <xdr:to>
      <xdr:col>12</xdr:col>
      <xdr:colOff>390129</xdr:colOff>
      <xdr:row>2</xdr:row>
      <xdr:rowOff>511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289" y="21511"/>
          <a:ext cx="1642376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26876</xdr:colOff>
      <xdr:row>0</xdr:row>
      <xdr:rowOff>28455</xdr:rowOff>
    </xdr:from>
    <xdr:to>
      <xdr:col>9</xdr:col>
      <xdr:colOff>941957</xdr:colOff>
      <xdr:row>2</xdr:row>
      <xdr:rowOff>71447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9901" y="28455"/>
          <a:ext cx="1600881" cy="3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9</xdr:col>
      <xdr:colOff>10761</xdr:colOff>
      <xdr:row>23</xdr:row>
      <xdr:rowOff>4040</xdr:rowOff>
    </xdr:to>
    <xdr:pic>
      <xdr:nvPicPr>
        <xdr:cNvPr id="3" name="Imagen 2" descr="Gráfico. EVOLUCIÓN MENSUAL DEL PARO REGISTRADO MENORES DE 25 AÑOS.">
          <a:extLst>
            <a:ext uri="{FF2B5EF4-FFF2-40B4-BE49-F238E27FC236}">
              <a16:creationId xmlns:a16="http://schemas.microsoft.com/office/drawing/2014/main" id="{E7F78D21-CB8D-4740-A27C-A1F2B8EF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638300"/>
          <a:ext cx="5468586" cy="26519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38100</xdr:rowOff>
    </xdr:from>
    <xdr:to>
      <xdr:col>8</xdr:col>
      <xdr:colOff>631407</xdr:colOff>
      <xdr:row>41</xdr:row>
      <xdr:rowOff>156440</xdr:rowOff>
    </xdr:to>
    <xdr:pic>
      <xdr:nvPicPr>
        <xdr:cNvPr id="4" name="Imagen 3" descr="Gráfico. EVOLUCIÓN VARIACIÓN RELATIVA ANUAL DEL PARO REGISTRADO MENORES DE 25 AÑOS.">
          <a:extLst>
            <a:ext uri="{FF2B5EF4-FFF2-40B4-BE49-F238E27FC236}">
              <a16:creationId xmlns:a16="http://schemas.microsoft.com/office/drawing/2014/main" id="{2850FC4E-7C97-40DE-8D6C-EB0E7D42E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5172075"/>
          <a:ext cx="5432007" cy="2651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37646</xdr:colOff>
      <xdr:row>0</xdr:row>
      <xdr:rowOff>18591</xdr:rowOff>
    </xdr:from>
    <xdr:to>
      <xdr:col>9</xdr:col>
      <xdr:colOff>963513</xdr:colOff>
      <xdr:row>2</xdr:row>
      <xdr:rowOff>57123</xdr:rowOff>
    </xdr:to>
    <xdr:pic>
      <xdr:nvPicPr>
        <xdr:cNvPr id="2" name="4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0671" y="18591"/>
          <a:ext cx="1611667" cy="3623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47625</xdr:rowOff>
    </xdr:from>
    <xdr:to>
      <xdr:col>8</xdr:col>
      <xdr:colOff>631407</xdr:colOff>
      <xdr:row>23</xdr:row>
      <xdr:rowOff>9376</xdr:rowOff>
    </xdr:to>
    <xdr:pic>
      <xdr:nvPicPr>
        <xdr:cNvPr id="3" name="Imagen 2" descr="Gráfico. EVOLUCIÓN MENSUAL DEL PARO REGISTRADO TOTAL 16 Y MÁS AÑOS.">
          <a:extLst>
            <a:ext uri="{FF2B5EF4-FFF2-40B4-BE49-F238E27FC236}">
              <a16:creationId xmlns:a16="http://schemas.microsoft.com/office/drawing/2014/main" id="{EE5BD296-23FF-4978-91EA-CFC1BCA1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1628775"/>
          <a:ext cx="5432007" cy="26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19050</xdr:rowOff>
    </xdr:from>
    <xdr:to>
      <xdr:col>8</xdr:col>
      <xdr:colOff>640932</xdr:colOff>
      <xdr:row>41</xdr:row>
      <xdr:rowOff>125197</xdr:rowOff>
    </xdr:to>
    <xdr:pic>
      <xdr:nvPicPr>
        <xdr:cNvPr id="4" name="Imagen 3" descr="Gráfico. EVOLUCIÓN VARIACIÓN RELATIVA ANUAL DEL PARO REGISTRADO TOTAL 16 Y MÁS AÑOS.">
          <a:extLst>
            <a:ext uri="{FF2B5EF4-FFF2-40B4-BE49-F238E27FC236}">
              <a16:creationId xmlns:a16="http://schemas.microsoft.com/office/drawing/2014/main" id="{11F017FB-6F61-4D31-8BEB-758F4536F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" y="5153025"/>
          <a:ext cx="5432007" cy="26397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424962</xdr:colOff>
      <xdr:row>0</xdr:row>
      <xdr:rowOff>14653</xdr:rowOff>
    </xdr:from>
    <xdr:to>
      <xdr:col>9</xdr:col>
      <xdr:colOff>205539</xdr:colOff>
      <xdr:row>1</xdr:row>
      <xdr:rowOff>184153</xdr:rowOff>
    </xdr:to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462" y="14653"/>
          <a:ext cx="1609377" cy="36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A5FE-F7EC-4E02-A86A-474F1FF6CC21}">
  <dimension ref="A1:I44"/>
  <sheetViews>
    <sheetView showGridLines="0" view="pageBreakPreview" topLeftCell="A2" zoomScaleNormal="100" zoomScaleSheetLayoutView="100" workbookViewId="0">
      <selection activeCell="V36" sqref="V36"/>
    </sheetView>
  </sheetViews>
  <sheetFormatPr baseColWidth="10" defaultColWidth="11.42578125" defaultRowHeight="15" x14ac:dyDescent="0.25"/>
  <cols>
    <col min="1" max="9" width="10.5703125" style="419" customWidth="1"/>
    <col min="10" max="16384" width="11.42578125" style="419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spans="1:9" ht="15.75" customHeight="1" x14ac:dyDescent="0.25"/>
    <row r="18" spans="1:9" ht="15.75" customHeight="1" x14ac:dyDescent="0.25"/>
    <row r="19" spans="1:9" ht="15.75" customHeight="1" x14ac:dyDescent="0.25"/>
    <row r="20" spans="1:9" ht="15.75" customHeight="1" x14ac:dyDescent="0.25"/>
    <row r="21" spans="1:9" ht="15.75" customHeight="1" x14ac:dyDescent="0.25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45" customHeight="1" x14ac:dyDescent="0.25">
      <c r="A28" s="420" t="s">
        <v>0</v>
      </c>
      <c r="B28" s="420"/>
      <c r="C28" s="420"/>
      <c r="D28" s="420"/>
      <c r="E28" s="420"/>
      <c r="F28" s="420"/>
      <c r="G28" s="420"/>
      <c r="H28" s="420"/>
      <c r="I28" s="420"/>
    </row>
    <row r="29" spans="1:9" ht="165" customHeight="1" x14ac:dyDescent="0.25">
      <c r="A29" s="421" t="s">
        <v>1</v>
      </c>
      <c r="B29" s="422"/>
      <c r="C29" s="422"/>
      <c r="D29" s="422"/>
      <c r="E29" s="422"/>
      <c r="F29" s="422"/>
      <c r="G29" s="422"/>
      <c r="H29" s="422"/>
      <c r="I29" s="422"/>
    </row>
    <row r="30" spans="1:9" ht="165" customHeight="1" x14ac:dyDescent="0.25">
      <c r="A30" s="423" t="str">
        <f>'Pag1'!$C$9&amp;CHAR(10)&amp;'Pag1'!$C$10</f>
        <v>febrero
 2026</v>
      </c>
      <c r="B30" s="423"/>
      <c r="C30" s="423"/>
      <c r="D30" s="424" t="s">
        <v>2</v>
      </c>
      <c r="E30" s="424"/>
      <c r="F30" s="424"/>
      <c r="G30" s="425"/>
      <c r="H30" s="425"/>
      <c r="I30" s="425"/>
    </row>
    <row r="35" spans="5:6" x14ac:dyDescent="0.25">
      <c r="F35" s="426"/>
    </row>
    <row r="44" spans="5:6" x14ac:dyDescent="0.25">
      <c r="E44" s="427"/>
    </row>
  </sheetData>
  <printOptions horizontalCentered="1" vertic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7"/>
  <sheetViews>
    <sheetView showGridLines="0" view="pageBreakPreview" topLeftCell="A3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8" t="str">
        <f>'Pag1'!$B$5</f>
        <v>febrero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111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febrero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enero 2026</v>
      </c>
      <c r="F11" s="240"/>
      <c r="G11" s="241"/>
      <c r="H11" s="239" t="str">
        <f>'Pag1'!$H$10</f>
        <v>febrero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40"/>
      <c r="G13" s="247"/>
      <c r="H13" s="247"/>
      <c r="I13" s="440"/>
    </row>
    <row r="14" spans="1:13" s="26" customFormat="1" ht="12.95" customHeight="1" x14ac:dyDescent="0.2">
      <c r="B14" s="248" t="s">
        <v>37</v>
      </c>
      <c r="C14" s="249">
        <v>2109</v>
      </c>
      <c r="D14" s="250">
        <v>69</v>
      </c>
      <c r="E14" s="251">
        <v>3.3823529411764706</v>
      </c>
      <c r="F14" s="441">
        <v>2040</v>
      </c>
      <c r="G14" s="250">
        <v>-77</v>
      </c>
      <c r="H14" s="251">
        <v>-3.5224153705397985</v>
      </c>
      <c r="I14" s="447">
        <v>2186</v>
      </c>
      <c r="L14" s="33"/>
    </row>
    <row r="15" spans="1:13" s="26" customFormat="1" ht="12.95" customHeight="1" x14ac:dyDescent="0.2">
      <c r="B15" s="252" t="s">
        <v>38</v>
      </c>
      <c r="C15" s="253">
        <v>4491</v>
      </c>
      <c r="D15" s="254">
        <v>50</v>
      </c>
      <c r="E15" s="255">
        <v>1.125872551227201</v>
      </c>
      <c r="F15" s="442">
        <v>4441</v>
      </c>
      <c r="G15" s="254">
        <v>-363</v>
      </c>
      <c r="H15" s="255">
        <v>-7.4783683559950562</v>
      </c>
      <c r="I15" s="448">
        <v>4854</v>
      </c>
      <c r="L15" s="33"/>
    </row>
    <row r="16" spans="1:13" s="26" customFormat="1" ht="12.95" customHeight="1" x14ac:dyDescent="0.2">
      <c r="B16" s="252" t="s">
        <v>39</v>
      </c>
      <c r="C16" s="253">
        <v>2021</v>
      </c>
      <c r="D16" s="254">
        <v>14</v>
      </c>
      <c r="E16" s="255">
        <v>0.69755854509217741</v>
      </c>
      <c r="F16" s="442">
        <v>2007</v>
      </c>
      <c r="G16" s="254">
        <v>-141</v>
      </c>
      <c r="H16" s="255">
        <v>-6.5217391304347823</v>
      </c>
      <c r="I16" s="448">
        <v>2162</v>
      </c>
      <c r="L16" s="33"/>
    </row>
    <row r="17" spans="2:12" s="26" customFormat="1" ht="12.95" customHeight="1" x14ac:dyDescent="0.2">
      <c r="B17" s="252" t="s">
        <v>40</v>
      </c>
      <c r="C17" s="253">
        <v>3331</v>
      </c>
      <c r="D17" s="254">
        <v>213</v>
      </c>
      <c r="E17" s="255">
        <v>6.8313021167415018</v>
      </c>
      <c r="F17" s="442">
        <v>3118</v>
      </c>
      <c r="G17" s="254">
        <v>-4</v>
      </c>
      <c r="H17" s="255">
        <v>-0.11994002998500748</v>
      </c>
      <c r="I17" s="448">
        <v>3335</v>
      </c>
      <c r="L17" s="33"/>
    </row>
    <row r="18" spans="2:12" s="26" customFormat="1" ht="12.95" customHeight="1" x14ac:dyDescent="0.2">
      <c r="B18" s="252" t="s">
        <v>41</v>
      </c>
      <c r="C18" s="253">
        <v>1695</v>
      </c>
      <c r="D18" s="254">
        <v>-17</v>
      </c>
      <c r="E18" s="255">
        <v>-0.99299065420560739</v>
      </c>
      <c r="F18" s="442">
        <v>1712</v>
      </c>
      <c r="G18" s="254">
        <v>68</v>
      </c>
      <c r="H18" s="255">
        <v>4.1794714197910263</v>
      </c>
      <c r="I18" s="448">
        <v>1627</v>
      </c>
      <c r="L18" s="33"/>
    </row>
    <row r="19" spans="2:12" s="26" customFormat="1" ht="12.95" customHeight="1" x14ac:dyDescent="0.2">
      <c r="B19" s="252" t="s">
        <v>42</v>
      </c>
      <c r="C19" s="253">
        <v>1405</v>
      </c>
      <c r="D19" s="254">
        <v>136</v>
      </c>
      <c r="E19" s="255">
        <v>10.717100078802206</v>
      </c>
      <c r="F19" s="442">
        <v>1269</v>
      </c>
      <c r="G19" s="254">
        <v>-89</v>
      </c>
      <c r="H19" s="255">
        <v>-5.9571619812583663</v>
      </c>
      <c r="I19" s="448">
        <v>1494</v>
      </c>
      <c r="L19" s="33"/>
    </row>
    <row r="20" spans="2:12" s="26" customFormat="1" ht="12.95" customHeight="1" x14ac:dyDescent="0.2">
      <c r="B20" s="252" t="s">
        <v>43</v>
      </c>
      <c r="C20" s="253">
        <v>4644</v>
      </c>
      <c r="D20" s="254">
        <v>141</v>
      </c>
      <c r="E20" s="255">
        <v>3.1312458361092603</v>
      </c>
      <c r="F20" s="442">
        <v>4503</v>
      </c>
      <c r="G20" s="254">
        <v>-341</v>
      </c>
      <c r="H20" s="255">
        <v>-6.8405215646940825</v>
      </c>
      <c r="I20" s="448">
        <v>4985</v>
      </c>
      <c r="L20" s="33"/>
    </row>
    <row r="21" spans="2:12" s="26" customFormat="1" ht="12.95" customHeight="1" x14ac:dyDescent="0.2">
      <c r="B21" s="256" t="s">
        <v>44</v>
      </c>
      <c r="C21" s="257">
        <v>6522</v>
      </c>
      <c r="D21" s="258">
        <v>266</v>
      </c>
      <c r="E21" s="259">
        <v>4.2519181585677757</v>
      </c>
      <c r="F21" s="443">
        <v>6256</v>
      </c>
      <c r="G21" s="258">
        <v>-403</v>
      </c>
      <c r="H21" s="259">
        <v>-5.8194945848375452</v>
      </c>
      <c r="I21" s="449">
        <v>6925</v>
      </c>
      <c r="L21" s="33"/>
    </row>
    <row r="22" spans="2:12" s="26" customFormat="1" ht="12.95" customHeight="1" x14ac:dyDescent="0.2">
      <c r="B22" s="260" t="s">
        <v>45</v>
      </c>
      <c r="C22" s="261">
        <v>26218</v>
      </c>
      <c r="D22" s="262">
        <v>872</v>
      </c>
      <c r="E22" s="263">
        <v>3.4403850706225834</v>
      </c>
      <c r="F22" s="444">
        <v>25346</v>
      </c>
      <c r="G22" s="262">
        <v>-1350</v>
      </c>
      <c r="H22" s="263">
        <v>-4.896982008125363</v>
      </c>
      <c r="I22" s="450">
        <v>27568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5"/>
      <c r="G23" s="266"/>
      <c r="H23" s="267"/>
      <c r="I23" s="445"/>
      <c r="L23" s="33"/>
    </row>
    <row r="24" spans="2:12" s="26" customFormat="1" ht="12.95" customHeight="1" x14ac:dyDescent="0.2">
      <c r="B24" s="248" t="s">
        <v>46</v>
      </c>
      <c r="C24" s="249">
        <v>423</v>
      </c>
      <c r="D24" s="250">
        <v>32</v>
      </c>
      <c r="E24" s="251">
        <v>8.1841432225063944</v>
      </c>
      <c r="F24" s="441">
        <v>391</v>
      </c>
      <c r="G24" s="250">
        <v>36</v>
      </c>
      <c r="H24" s="251">
        <v>9.3023255813953494</v>
      </c>
      <c r="I24" s="447">
        <v>387</v>
      </c>
      <c r="L24" s="33"/>
    </row>
    <row r="25" spans="2:12" s="26" customFormat="1" ht="12.95" customHeight="1" x14ac:dyDescent="0.2">
      <c r="B25" s="252" t="s">
        <v>47</v>
      </c>
      <c r="C25" s="253">
        <v>291</v>
      </c>
      <c r="D25" s="254">
        <v>-3</v>
      </c>
      <c r="E25" s="255">
        <v>-1.0204081632653061</v>
      </c>
      <c r="F25" s="442">
        <v>294</v>
      </c>
      <c r="G25" s="254">
        <v>-15</v>
      </c>
      <c r="H25" s="255">
        <v>-4.9019607843137258</v>
      </c>
      <c r="I25" s="448">
        <v>306</v>
      </c>
      <c r="L25" s="33"/>
    </row>
    <row r="26" spans="2:12" s="26" customFormat="1" ht="12.95" customHeight="1" x14ac:dyDescent="0.2">
      <c r="B26" s="256" t="s">
        <v>48</v>
      </c>
      <c r="C26" s="257">
        <v>2030</v>
      </c>
      <c r="D26" s="258">
        <v>91</v>
      </c>
      <c r="E26" s="259">
        <v>4.6931407942238268</v>
      </c>
      <c r="F26" s="443">
        <v>1939</v>
      </c>
      <c r="G26" s="258">
        <v>88</v>
      </c>
      <c r="H26" s="259">
        <v>4.5314109165808443</v>
      </c>
      <c r="I26" s="449">
        <v>1942</v>
      </c>
      <c r="L26" s="33"/>
    </row>
    <row r="27" spans="2:12" s="26" customFormat="1" ht="12.95" customHeight="1" x14ac:dyDescent="0.2">
      <c r="B27" s="260" t="s">
        <v>49</v>
      </c>
      <c r="C27" s="261">
        <v>2744</v>
      </c>
      <c r="D27" s="262">
        <v>120</v>
      </c>
      <c r="E27" s="263">
        <v>4.5731707317073171</v>
      </c>
      <c r="F27" s="444">
        <v>2624</v>
      </c>
      <c r="G27" s="262">
        <v>109</v>
      </c>
      <c r="H27" s="263">
        <v>4.1366223908918407</v>
      </c>
      <c r="I27" s="450">
        <v>2635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5"/>
      <c r="G28" s="266"/>
      <c r="H28" s="267"/>
      <c r="I28" s="445"/>
      <c r="L28" s="33"/>
    </row>
    <row r="29" spans="2:12" s="26" customFormat="1" ht="12.95" customHeight="1" x14ac:dyDescent="0.2">
      <c r="B29" s="260" t="s">
        <v>50</v>
      </c>
      <c r="C29" s="261">
        <v>2243</v>
      </c>
      <c r="D29" s="262">
        <v>32</v>
      </c>
      <c r="E29" s="263">
        <v>1.4473089099954772</v>
      </c>
      <c r="F29" s="444">
        <v>2211</v>
      </c>
      <c r="G29" s="268">
        <v>31</v>
      </c>
      <c r="H29" s="263">
        <v>1.4014466546112114</v>
      </c>
      <c r="I29" s="450">
        <v>2212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5"/>
      <c r="G30" s="266"/>
      <c r="H30" s="267"/>
      <c r="I30" s="445"/>
      <c r="L30" s="33"/>
    </row>
    <row r="31" spans="2:12" s="26" customFormat="1" ht="12.95" customHeight="1" x14ac:dyDescent="0.2">
      <c r="B31" s="260" t="s">
        <v>51</v>
      </c>
      <c r="C31" s="261">
        <v>2024</v>
      </c>
      <c r="D31" s="262">
        <v>-80</v>
      </c>
      <c r="E31" s="263">
        <v>-3.8022813688212929</v>
      </c>
      <c r="F31" s="444">
        <v>2104</v>
      </c>
      <c r="G31" s="268">
        <v>-59</v>
      </c>
      <c r="H31" s="263">
        <v>-2.8324531925108016</v>
      </c>
      <c r="I31" s="450">
        <v>2083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5"/>
      <c r="G32" s="266"/>
      <c r="H32" s="267"/>
      <c r="I32" s="445"/>
      <c r="L32" s="33"/>
    </row>
    <row r="33" spans="2:12" s="26" customFormat="1" ht="12.95" customHeight="1" x14ac:dyDescent="0.2">
      <c r="B33" s="248" t="s">
        <v>52</v>
      </c>
      <c r="C33" s="249">
        <v>2272</v>
      </c>
      <c r="D33" s="250">
        <v>-51</v>
      </c>
      <c r="E33" s="251">
        <v>-2.1954369349978475</v>
      </c>
      <c r="F33" s="441">
        <v>2323</v>
      </c>
      <c r="G33" s="250">
        <v>-338</v>
      </c>
      <c r="H33" s="251">
        <v>-12.950191570881225</v>
      </c>
      <c r="I33" s="447">
        <v>2610</v>
      </c>
      <c r="L33" s="33"/>
    </row>
    <row r="34" spans="2:12" s="26" customFormat="1" ht="12.95" customHeight="1" x14ac:dyDescent="0.2">
      <c r="B34" s="269" t="s">
        <v>53</v>
      </c>
      <c r="C34" s="257">
        <v>1986</v>
      </c>
      <c r="D34" s="258">
        <v>74</v>
      </c>
      <c r="E34" s="259">
        <v>3.8702928870292883</v>
      </c>
      <c r="F34" s="443">
        <v>1912</v>
      </c>
      <c r="G34" s="258">
        <v>-295</v>
      </c>
      <c r="H34" s="259">
        <v>-12.932924156071898</v>
      </c>
      <c r="I34" s="449">
        <v>2281</v>
      </c>
      <c r="L34" s="33"/>
    </row>
    <row r="35" spans="2:12" s="26" customFormat="1" ht="12.95" customHeight="1" x14ac:dyDescent="0.2">
      <c r="B35" s="260" t="s">
        <v>54</v>
      </c>
      <c r="C35" s="261">
        <v>4258</v>
      </c>
      <c r="D35" s="262">
        <v>23</v>
      </c>
      <c r="E35" s="263">
        <v>0.54309327036599764</v>
      </c>
      <c r="F35" s="444">
        <v>4235</v>
      </c>
      <c r="G35" s="262">
        <v>-633</v>
      </c>
      <c r="H35" s="263">
        <v>-12.942138621958698</v>
      </c>
      <c r="I35" s="450">
        <v>4891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5"/>
      <c r="G36" s="266"/>
      <c r="H36" s="267"/>
      <c r="I36" s="445"/>
      <c r="L36" s="33"/>
    </row>
    <row r="37" spans="2:12" s="26" customFormat="1" ht="12.95" customHeight="1" x14ac:dyDescent="0.2">
      <c r="B37" s="260" t="s">
        <v>55</v>
      </c>
      <c r="C37" s="261">
        <v>1287</v>
      </c>
      <c r="D37" s="262">
        <v>71</v>
      </c>
      <c r="E37" s="263">
        <v>5.8388157894736841</v>
      </c>
      <c r="F37" s="444">
        <v>1216</v>
      </c>
      <c r="G37" s="262">
        <v>162</v>
      </c>
      <c r="H37" s="263">
        <v>14.399999999999999</v>
      </c>
      <c r="I37" s="450">
        <v>1125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5"/>
      <c r="G38" s="266"/>
      <c r="H38" s="267"/>
      <c r="I38" s="445"/>
      <c r="L38" s="33"/>
    </row>
    <row r="39" spans="2:12" s="26" customFormat="1" ht="12.95" customHeight="1" x14ac:dyDescent="0.2">
      <c r="B39" s="248" t="s">
        <v>56</v>
      </c>
      <c r="C39" s="249">
        <v>924</v>
      </c>
      <c r="D39" s="250">
        <v>6</v>
      </c>
      <c r="E39" s="251">
        <v>0.65359477124183007</v>
      </c>
      <c r="F39" s="441">
        <v>918</v>
      </c>
      <c r="G39" s="250">
        <v>-31</v>
      </c>
      <c r="H39" s="251">
        <v>-3.2460732984293195</v>
      </c>
      <c r="I39" s="447">
        <v>955</v>
      </c>
      <c r="L39" s="33"/>
    </row>
    <row r="40" spans="2:12" s="26" customFormat="1" ht="12.95" customHeight="1" x14ac:dyDescent="0.2">
      <c r="B40" s="252" t="s">
        <v>57</v>
      </c>
      <c r="C40" s="253">
        <v>1252</v>
      </c>
      <c r="D40" s="254">
        <v>56</v>
      </c>
      <c r="E40" s="255">
        <v>4.6822742474916383</v>
      </c>
      <c r="F40" s="442">
        <v>1196</v>
      </c>
      <c r="G40" s="254">
        <v>-51</v>
      </c>
      <c r="H40" s="255">
        <v>-3.9140445126630854</v>
      </c>
      <c r="I40" s="448">
        <v>1303</v>
      </c>
      <c r="L40" s="33"/>
    </row>
    <row r="41" spans="2:12" s="26" customFormat="1" ht="12.95" customHeight="1" x14ac:dyDescent="0.2">
      <c r="B41" s="252" t="s">
        <v>58</v>
      </c>
      <c r="C41" s="253">
        <v>452</v>
      </c>
      <c r="D41" s="254">
        <v>42</v>
      </c>
      <c r="E41" s="255">
        <v>10.24390243902439</v>
      </c>
      <c r="F41" s="442">
        <v>410</v>
      </c>
      <c r="G41" s="254">
        <v>17</v>
      </c>
      <c r="H41" s="255">
        <v>3.9080459770114944</v>
      </c>
      <c r="I41" s="448">
        <v>435</v>
      </c>
      <c r="L41" s="33"/>
    </row>
    <row r="42" spans="2:12" s="26" customFormat="1" ht="12.95" customHeight="1" x14ac:dyDescent="0.2">
      <c r="B42" s="252" t="s">
        <v>59</v>
      </c>
      <c r="C42" s="253">
        <v>591</v>
      </c>
      <c r="D42" s="254">
        <v>59</v>
      </c>
      <c r="E42" s="255">
        <v>11.090225563909774</v>
      </c>
      <c r="F42" s="442">
        <v>532</v>
      </c>
      <c r="G42" s="254">
        <v>35</v>
      </c>
      <c r="H42" s="255">
        <v>6.2949640287769784</v>
      </c>
      <c r="I42" s="448">
        <v>556</v>
      </c>
      <c r="L42" s="33"/>
    </row>
    <row r="43" spans="2:12" s="26" customFormat="1" ht="12.95" customHeight="1" x14ac:dyDescent="0.2">
      <c r="B43" s="256" t="s">
        <v>60</v>
      </c>
      <c r="C43" s="257">
        <v>1798</v>
      </c>
      <c r="D43" s="258">
        <v>97</v>
      </c>
      <c r="E43" s="259">
        <v>5.7025279247501466</v>
      </c>
      <c r="F43" s="443">
        <v>1701</v>
      </c>
      <c r="G43" s="258">
        <v>-33</v>
      </c>
      <c r="H43" s="259">
        <v>-1.8022938285090113</v>
      </c>
      <c r="I43" s="449">
        <v>1831</v>
      </c>
      <c r="L43" s="33"/>
    </row>
    <row r="44" spans="2:12" s="26" customFormat="1" ht="12.95" customHeight="1" x14ac:dyDescent="0.2">
      <c r="B44" s="260" t="s">
        <v>61</v>
      </c>
      <c r="C44" s="261">
        <v>5017</v>
      </c>
      <c r="D44" s="262">
        <v>260</v>
      </c>
      <c r="E44" s="263">
        <v>5.4656295984864416</v>
      </c>
      <c r="F44" s="444">
        <v>4757</v>
      </c>
      <c r="G44" s="262">
        <v>-63</v>
      </c>
      <c r="H44" s="263">
        <v>-1.2401574803149606</v>
      </c>
      <c r="I44" s="450">
        <v>5080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5"/>
      <c r="G45" s="266"/>
      <c r="H45" s="267"/>
      <c r="I45" s="445"/>
      <c r="L45" s="33"/>
    </row>
    <row r="46" spans="2:12" s="26" customFormat="1" ht="12.95" customHeight="1" x14ac:dyDescent="0.2">
      <c r="B46" s="248" t="s">
        <v>62</v>
      </c>
      <c r="C46" s="249">
        <v>339</v>
      </c>
      <c r="D46" s="250">
        <v>19</v>
      </c>
      <c r="E46" s="251">
        <v>5.9375</v>
      </c>
      <c r="F46" s="441">
        <v>320</v>
      </c>
      <c r="G46" s="250">
        <v>-32</v>
      </c>
      <c r="H46" s="251">
        <v>-8.6253369272237208</v>
      </c>
      <c r="I46" s="447">
        <v>371</v>
      </c>
      <c r="L46" s="33"/>
    </row>
    <row r="47" spans="2:12" s="26" customFormat="1" ht="12.95" customHeight="1" x14ac:dyDescent="0.2">
      <c r="B47" s="252" t="s">
        <v>63</v>
      </c>
      <c r="C47" s="253">
        <v>601</v>
      </c>
      <c r="D47" s="254">
        <v>13</v>
      </c>
      <c r="E47" s="255">
        <v>2.2108843537414966</v>
      </c>
      <c r="F47" s="442">
        <v>588</v>
      </c>
      <c r="G47" s="254">
        <v>-34</v>
      </c>
      <c r="H47" s="255">
        <v>-5.3543307086614176</v>
      </c>
      <c r="I47" s="448">
        <v>635</v>
      </c>
      <c r="L47" s="33"/>
    </row>
    <row r="48" spans="2:12" s="26" customFormat="1" ht="12.95" customHeight="1" x14ac:dyDescent="0.2">
      <c r="B48" s="252" t="s">
        <v>64</v>
      </c>
      <c r="C48" s="253">
        <v>813</v>
      </c>
      <c r="D48" s="254">
        <v>-8</v>
      </c>
      <c r="E48" s="255">
        <v>-0.97442143727161989</v>
      </c>
      <c r="F48" s="442">
        <v>821</v>
      </c>
      <c r="G48" s="254">
        <v>-65</v>
      </c>
      <c r="H48" s="255">
        <v>-7.403189066059225</v>
      </c>
      <c r="I48" s="448">
        <v>878</v>
      </c>
      <c r="L48" s="33"/>
    </row>
    <row r="49" spans="2:12" s="26" customFormat="1" ht="12.95" customHeight="1" x14ac:dyDescent="0.2">
      <c r="B49" s="252" t="s">
        <v>65</v>
      </c>
      <c r="C49" s="253">
        <v>317</v>
      </c>
      <c r="D49" s="254">
        <v>43</v>
      </c>
      <c r="E49" s="255">
        <v>15.693430656934307</v>
      </c>
      <c r="F49" s="442">
        <v>274</v>
      </c>
      <c r="G49" s="254">
        <v>33</v>
      </c>
      <c r="H49" s="255">
        <v>11.619718309859154</v>
      </c>
      <c r="I49" s="448">
        <v>284</v>
      </c>
      <c r="L49" s="33"/>
    </row>
    <row r="50" spans="2:12" s="26" customFormat="1" ht="12.95" customHeight="1" x14ac:dyDescent="0.2">
      <c r="B50" s="252" t="s">
        <v>66</v>
      </c>
      <c r="C50" s="253">
        <v>794</v>
      </c>
      <c r="D50" s="254">
        <v>28</v>
      </c>
      <c r="E50" s="255">
        <v>3.6553524804177546</v>
      </c>
      <c r="F50" s="442">
        <v>766</v>
      </c>
      <c r="G50" s="254">
        <v>-47</v>
      </c>
      <c r="H50" s="255">
        <v>-5.5885850178359098</v>
      </c>
      <c r="I50" s="448">
        <v>841</v>
      </c>
      <c r="L50" s="33"/>
    </row>
    <row r="51" spans="2:12" s="26" customFormat="1" ht="12.95" customHeight="1" x14ac:dyDescent="0.2">
      <c r="B51" s="252" t="s">
        <v>67</v>
      </c>
      <c r="C51" s="253">
        <v>208</v>
      </c>
      <c r="D51" s="254">
        <v>2</v>
      </c>
      <c r="E51" s="255">
        <v>0.97087378640776689</v>
      </c>
      <c r="F51" s="442">
        <v>206</v>
      </c>
      <c r="G51" s="254">
        <v>-13</v>
      </c>
      <c r="H51" s="255">
        <v>-5.8823529411764701</v>
      </c>
      <c r="I51" s="448">
        <v>221</v>
      </c>
      <c r="L51" s="33"/>
    </row>
    <row r="52" spans="2:12" s="26" customFormat="1" ht="12.95" customHeight="1" x14ac:dyDescent="0.2">
      <c r="B52" s="252" t="s">
        <v>68</v>
      </c>
      <c r="C52" s="253">
        <v>168</v>
      </c>
      <c r="D52" s="254">
        <v>7</v>
      </c>
      <c r="E52" s="255">
        <v>4.3478260869565215</v>
      </c>
      <c r="F52" s="442">
        <v>161</v>
      </c>
      <c r="G52" s="254">
        <v>-26</v>
      </c>
      <c r="H52" s="255">
        <v>-13.402061855670103</v>
      </c>
      <c r="I52" s="448">
        <v>194</v>
      </c>
      <c r="L52" s="33"/>
    </row>
    <row r="53" spans="2:12" s="26" customFormat="1" ht="12.95" customHeight="1" x14ac:dyDescent="0.2">
      <c r="B53" s="252" t="s">
        <v>69</v>
      </c>
      <c r="C53" s="253">
        <v>1001</v>
      </c>
      <c r="D53" s="254">
        <v>11</v>
      </c>
      <c r="E53" s="255">
        <v>1.1111111111111112</v>
      </c>
      <c r="F53" s="442">
        <v>990</v>
      </c>
      <c r="G53" s="254">
        <v>-27</v>
      </c>
      <c r="H53" s="255">
        <v>-2.6264591439688716</v>
      </c>
      <c r="I53" s="448">
        <v>1028</v>
      </c>
      <c r="L53" s="33"/>
    </row>
    <row r="54" spans="2:12" s="26" customFormat="1" ht="12.95" customHeight="1" x14ac:dyDescent="0.2">
      <c r="B54" s="256" t="s">
        <v>70</v>
      </c>
      <c r="C54" s="257">
        <v>343</v>
      </c>
      <c r="D54" s="258">
        <v>13</v>
      </c>
      <c r="E54" s="259">
        <v>3.939393939393939</v>
      </c>
      <c r="F54" s="443">
        <v>330</v>
      </c>
      <c r="G54" s="258">
        <v>15</v>
      </c>
      <c r="H54" s="259">
        <v>4.5731707317073171</v>
      </c>
      <c r="I54" s="449">
        <v>328</v>
      </c>
      <c r="L54" s="33"/>
    </row>
    <row r="55" spans="2:12" s="26" customFormat="1" ht="12.95" customHeight="1" x14ac:dyDescent="0.2">
      <c r="B55" s="260" t="s">
        <v>71</v>
      </c>
      <c r="C55" s="261">
        <v>4584</v>
      </c>
      <c r="D55" s="262">
        <v>128</v>
      </c>
      <c r="E55" s="263">
        <v>2.8725314183123878</v>
      </c>
      <c r="F55" s="444">
        <v>4456</v>
      </c>
      <c r="G55" s="262">
        <v>-196</v>
      </c>
      <c r="H55" s="263">
        <v>-4.1004184100418408</v>
      </c>
      <c r="I55" s="450">
        <v>4780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5"/>
      <c r="G56" s="266"/>
      <c r="H56" s="267"/>
      <c r="I56" s="445"/>
      <c r="L56" s="33"/>
    </row>
    <row r="57" spans="2:12" s="26" customFormat="1" ht="12.95" customHeight="1" x14ac:dyDescent="0.2">
      <c r="B57" s="248" t="s">
        <v>72</v>
      </c>
      <c r="C57" s="249">
        <v>9009</v>
      </c>
      <c r="D57" s="250">
        <v>784</v>
      </c>
      <c r="E57" s="251">
        <v>9.5319148936170208</v>
      </c>
      <c r="F57" s="441">
        <v>8225</v>
      </c>
      <c r="G57" s="250">
        <v>791</v>
      </c>
      <c r="H57" s="251">
        <v>9.6252129471890981</v>
      </c>
      <c r="I57" s="447">
        <v>8218</v>
      </c>
      <c r="L57" s="33"/>
    </row>
    <row r="58" spans="2:12" s="26" customFormat="1" ht="12.95" customHeight="1" x14ac:dyDescent="0.2">
      <c r="B58" s="252" t="s">
        <v>73</v>
      </c>
      <c r="C58" s="253">
        <v>1392</v>
      </c>
      <c r="D58" s="254">
        <v>27</v>
      </c>
      <c r="E58" s="255">
        <v>1.9780219780219779</v>
      </c>
      <c r="F58" s="442">
        <v>1365</v>
      </c>
      <c r="G58" s="254">
        <v>33</v>
      </c>
      <c r="H58" s="255">
        <v>2.4282560706401766</v>
      </c>
      <c r="I58" s="448">
        <v>1359</v>
      </c>
      <c r="L58" s="33"/>
    </row>
    <row r="59" spans="2:12" s="26" customFormat="1" ht="12.95" customHeight="1" x14ac:dyDescent="0.2">
      <c r="B59" s="252" t="s">
        <v>74</v>
      </c>
      <c r="C59" s="253">
        <v>833</v>
      </c>
      <c r="D59" s="254">
        <v>55</v>
      </c>
      <c r="E59" s="255">
        <v>7.069408740359898</v>
      </c>
      <c r="F59" s="442">
        <v>778</v>
      </c>
      <c r="G59" s="254">
        <v>72</v>
      </c>
      <c r="H59" s="255">
        <v>9.4612352168199738</v>
      </c>
      <c r="I59" s="448">
        <v>761</v>
      </c>
      <c r="L59" s="33"/>
    </row>
    <row r="60" spans="2:12" s="26" customFormat="1" ht="12.95" customHeight="1" x14ac:dyDescent="0.2">
      <c r="B60" s="256" t="s">
        <v>75</v>
      </c>
      <c r="C60" s="257">
        <v>1795</v>
      </c>
      <c r="D60" s="258">
        <v>20</v>
      </c>
      <c r="E60" s="259">
        <v>1.1267605633802817</v>
      </c>
      <c r="F60" s="443">
        <v>1775</v>
      </c>
      <c r="G60" s="258">
        <v>194</v>
      </c>
      <c r="H60" s="259">
        <v>12.117426608369769</v>
      </c>
      <c r="I60" s="449">
        <v>1601</v>
      </c>
      <c r="L60" s="33"/>
    </row>
    <row r="61" spans="2:12" s="26" customFormat="1" ht="12.95" customHeight="1" x14ac:dyDescent="0.2">
      <c r="B61" s="260" t="s">
        <v>76</v>
      </c>
      <c r="C61" s="261">
        <v>13029</v>
      </c>
      <c r="D61" s="262">
        <v>886</v>
      </c>
      <c r="E61" s="263">
        <v>7.2963847484147246</v>
      </c>
      <c r="F61" s="444">
        <v>12143</v>
      </c>
      <c r="G61" s="262">
        <v>1090</v>
      </c>
      <c r="H61" s="263">
        <v>9.1297428595359751</v>
      </c>
      <c r="I61" s="450">
        <v>11939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5"/>
      <c r="G62" s="266"/>
      <c r="H62" s="267"/>
      <c r="I62" s="445"/>
      <c r="L62" s="33"/>
    </row>
    <row r="63" spans="2:12" s="26" customFormat="1" ht="12.95" customHeight="1" x14ac:dyDescent="0.2">
      <c r="B63" s="248" t="s">
        <v>77</v>
      </c>
      <c r="C63" s="249">
        <v>3538</v>
      </c>
      <c r="D63" s="250">
        <v>90</v>
      </c>
      <c r="E63" s="251">
        <v>2.6102088167053363</v>
      </c>
      <c r="F63" s="441">
        <v>3448</v>
      </c>
      <c r="G63" s="250">
        <v>-199</v>
      </c>
      <c r="H63" s="251">
        <v>-5.3251271073053257</v>
      </c>
      <c r="I63" s="447">
        <v>3737</v>
      </c>
      <c r="L63" s="33"/>
    </row>
    <row r="64" spans="2:12" s="26" customFormat="1" ht="12.95" customHeight="1" x14ac:dyDescent="0.2">
      <c r="B64" s="252" t="s">
        <v>78</v>
      </c>
      <c r="C64" s="253">
        <v>1265</v>
      </c>
      <c r="D64" s="254">
        <v>75</v>
      </c>
      <c r="E64" s="255">
        <v>6.3025210084033612</v>
      </c>
      <c r="F64" s="442">
        <v>1190</v>
      </c>
      <c r="G64" s="254">
        <v>13</v>
      </c>
      <c r="H64" s="255">
        <v>1.0383386581469649</v>
      </c>
      <c r="I64" s="448">
        <v>1252</v>
      </c>
      <c r="L64" s="33"/>
    </row>
    <row r="65" spans="2:12" s="26" customFormat="1" ht="12.95" customHeight="1" x14ac:dyDescent="0.2">
      <c r="B65" s="256" t="s">
        <v>79</v>
      </c>
      <c r="C65" s="257">
        <v>4749</v>
      </c>
      <c r="D65" s="258">
        <v>219</v>
      </c>
      <c r="E65" s="259">
        <v>4.8344370860927155</v>
      </c>
      <c r="F65" s="443">
        <v>4530</v>
      </c>
      <c r="G65" s="258">
        <v>-546</v>
      </c>
      <c r="H65" s="259">
        <v>-10.311614730878187</v>
      </c>
      <c r="I65" s="449">
        <v>5295</v>
      </c>
      <c r="L65" s="33"/>
    </row>
    <row r="66" spans="2:12" s="26" customFormat="1" ht="12.95" customHeight="1" x14ac:dyDescent="0.2">
      <c r="B66" s="260" t="s">
        <v>80</v>
      </c>
      <c r="C66" s="261">
        <v>9552</v>
      </c>
      <c r="D66" s="262">
        <v>384</v>
      </c>
      <c r="E66" s="263">
        <v>4.1884816753926701</v>
      </c>
      <c r="F66" s="444">
        <v>9168</v>
      </c>
      <c r="G66" s="262">
        <v>-732</v>
      </c>
      <c r="H66" s="263">
        <v>-7.1178529754959152</v>
      </c>
      <c r="I66" s="450">
        <v>10284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5"/>
      <c r="G67" s="266"/>
      <c r="H67" s="267"/>
      <c r="I67" s="445"/>
      <c r="L67" s="33"/>
    </row>
    <row r="68" spans="2:12" s="26" customFormat="1" ht="12.95" customHeight="1" x14ac:dyDescent="0.2">
      <c r="B68" s="248" t="s">
        <v>81</v>
      </c>
      <c r="C68" s="249">
        <v>1761</v>
      </c>
      <c r="D68" s="250">
        <v>33</v>
      </c>
      <c r="E68" s="251">
        <v>1.9097222222222223</v>
      </c>
      <c r="F68" s="441">
        <v>1728</v>
      </c>
      <c r="G68" s="250">
        <v>-86</v>
      </c>
      <c r="H68" s="251">
        <v>-4.6561992420140763</v>
      </c>
      <c r="I68" s="447">
        <v>1847</v>
      </c>
      <c r="L68" s="33"/>
    </row>
    <row r="69" spans="2:12" s="26" customFormat="1" ht="12.95" customHeight="1" x14ac:dyDescent="0.2">
      <c r="B69" s="256" t="s">
        <v>82</v>
      </c>
      <c r="C69" s="257">
        <v>1019</v>
      </c>
      <c r="D69" s="258">
        <v>50</v>
      </c>
      <c r="E69" s="259">
        <v>5.1599587203302368</v>
      </c>
      <c r="F69" s="443">
        <v>969</v>
      </c>
      <c r="G69" s="258">
        <v>22</v>
      </c>
      <c r="H69" s="259">
        <v>2.2066198595787361</v>
      </c>
      <c r="I69" s="449">
        <v>997</v>
      </c>
      <c r="L69" s="33"/>
    </row>
    <row r="70" spans="2:12" s="26" customFormat="1" ht="12.95" customHeight="1" x14ac:dyDescent="0.2">
      <c r="B70" s="260" t="s">
        <v>83</v>
      </c>
      <c r="C70" s="261">
        <v>2780</v>
      </c>
      <c r="D70" s="262">
        <v>83</v>
      </c>
      <c r="E70" s="263">
        <v>3.077493511308862</v>
      </c>
      <c r="F70" s="444">
        <v>2697</v>
      </c>
      <c r="G70" s="262">
        <v>-64</v>
      </c>
      <c r="H70" s="263">
        <v>-2.2503516174402249</v>
      </c>
      <c r="I70" s="450">
        <v>2844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5"/>
      <c r="G71" s="266"/>
      <c r="H71" s="267"/>
      <c r="I71" s="445"/>
      <c r="L71" s="33"/>
    </row>
    <row r="72" spans="2:12" s="26" customFormat="1" ht="12.95" customHeight="1" x14ac:dyDescent="0.2">
      <c r="B72" s="248" t="s">
        <v>84</v>
      </c>
      <c r="C72" s="249">
        <v>1105</v>
      </c>
      <c r="D72" s="250">
        <v>58</v>
      </c>
      <c r="E72" s="251">
        <v>5.5396370582617003</v>
      </c>
      <c r="F72" s="441">
        <v>1047</v>
      </c>
      <c r="G72" s="250">
        <v>11</v>
      </c>
      <c r="H72" s="251">
        <v>1.0054844606946984</v>
      </c>
      <c r="I72" s="447">
        <v>1094</v>
      </c>
      <c r="L72" s="33"/>
    </row>
    <row r="73" spans="2:12" s="26" customFormat="1" ht="12.95" customHeight="1" x14ac:dyDescent="0.2">
      <c r="B73" s="252" t="s">
        <v>85</v>
      </c>
      <c r="C73" s="253">
        <v>331</v>
      </c>
      <c r="D73" s="254">
        <v>4</v>
      </c>
      <c r="E73" s="255">
        <v>1.2232415902140672</v>
      </c>
      <c r="F73" s="442">
        <v>327</v>
      </c>
      <c r="G73" s="254">
        <v>9</v>
      </c>
      <c r="H73" s="255">
        <v>2.7950310559006213</v>
      </c>
      <c r="I73" s="448">
        <v>322</v>
      </c>
      <c r="L73" s="33"/>
    </row>
    <row r="74" spans="2:12" s="26" customFormat="1" ht="12.95" customHeight="1" x14ac:dyDescent="0.2">
      <c r="B74" s="252" t="s">
        <v>86</v>
      </c>
      <c r="C74" s="253">
        <v>381</v>
      </c>
      <c r="D74" s="254">
        <v>25</v>
      </c>
      <c r="E74" s="255">
        <v>7.02247191011236</v>
      </c>
      <c r="F74" s="442">
        <v>356</v>
      </c>
      <c r="G74" s="254">
        <v>27</v>
      </c>
      <c r="H74" s="255">
        <v>7.6271186440677967</v>
      </c>
      <c r="I74" s="448">
        <v>354</v>
      </c>
      <c r="L74" s="33"/>
    </row>
    <row r="75" spans="2:12" s="26" customFormat="1" ht="12.95" customHeight="1" x14ac:dyDescent="0.2">
      <c r="B75" s="256" t="s">
        <v>87</v>
      </c>
      <c r="C75" s="257">
        <v>1120</v>
      </c>
      <c r="D75" s="258">
        <v>71</v>
      </c>
      <c r="E75" s="259">
        <v>6.7683508102955185</v>
      </c>
      <c r="F75" s="443">
        <v>1049</v>
      </c>
      <c r="G75" s="258">
        <v>127</v>
      </c>
      <c r="H75" s="259">
        <v>12.789526686807653</v>
      </c>
      <c r="I75" s="449">
        <v>993</v>
      </c>
      <c r="L75" s="33"/>
    </row>
    <row r="76" spans="2:12" s="26" customFormat="1" ht="12.95" customHeight="1" x14ac:dyDescent="0.2">
      <c r="B76" s="260" t="s">
        <v>88</v>
      </c>
      <c r="C76" s="261">
        <v>2937</v>
      </c>
      <c r="D76" s="262">
        <v>158</v>
      </c>
      <c r="E76" s="263">
        <v>5.6854983807124864</v>
      </c>
      <c r="F76" s="444">
        <v>2779</v>
      </c>
      <c r="G76" s="262">
        <v>174</v>
      </c>
      <c r="H76" s="263">
        <v>6.2975027144408253</v>
      </c>
      <c r="I76" s="450">
        <v>2763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5"/>
      <c r="G77" s="266"/>
      <c r="H77" s="267"/>
      <c r="I77" s="445"/>
      <c r="L77" s="33"/>
    </row>
    <row r="78" spans="2:12" s="26" customFormat="1" ht="12.95" customHeight="1" x14ac:dyDescent="0.2">
      <c r="B78" s="260" t="s">
        <v>89</v>
      </c>
      <c r="C78" s="261">
        <v>11016</v>
      </c>
      <c r="D78" s="262">
        <v>931</v>
      </c>
      <c r="E78" s="263">
        <v>9.2315319781854246</v>
      </c>
      <c r="F78" s="444">
        <v>10085</v>
      </c>
      <c r="G78" s="262">
        <v>328</v>
      </c>
      <c r="H78" s="263">
        <v>3.0688622754491015</v>
      </c>
      <c r="I78" s="450">
        <v>10688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5"/>
      <c r="G79" s="266"/>
      <c r="H79" s="267"/>
      <c r="I79" s="445"/>
      <c r="L79" s="33"/>
    </row>
    <row r="80" spans="2:12" s="26" customFormat="1" ht="12.95" customHeight="1" x14ac:dyDescent="0.2">
      <c r="B80" s="260" t="s">
        <v>90</v>
      </c>
      <c r="C80" s="261">
        <v>4019</v>
      </c>
      <c r="D80" s="262">
        <v>113</v>
      </c>
      <c r="E80" s="263">
        <v>2.8929851510496674</v>
      </c>
      <c r="F80" s="444">
        <v>3906</v>
      </c>
      <c r="G80" s="262">
        <v>-146</v>
      </c>
      <c r="H80" s="263">
        <v>-3.505402160864346</v>
      </c>
      <c r="I80" s="450">
        <v>4165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5"/>
      <c r="G81" s="266"/>
      <c r="H81" s="267"/>
      <c r="I81" s="445"/>
      <c r="L81" s="33"/>
    </row>
    <row r="82" spans="2:12" s="26" customFormat="1" ht="12.95" customHeight="1" x14ac:dyDescent="0.2">
      <c r="B82" s="260" t="s">
        <v>91</v>
      </c>
      <c r="C82" s="261">
        <v>1538</v>
      </c>
      <c r="D82" s="262">
        <v>31</v>
      </c>
      <c r="E82" s="263">
        <v>2.05706702057067</v>
      </c>
      <c r="F82" s="444">
        <v>1507</v>
      </c>
      <c r="G82" s="262">
        <v>21</v>
      </c>
      <c r="H82" s="263">
        <v>1.3843111404087014</v>
      </c>
      <c r="I82" s="450">
        <v>1517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5"/>
      <c r="G83" s="266"/>
      <c r="H83" s="267"/>
      <c r="I83" s="445"/>
      <c r="L83" s="33"/>
    </row>
    <row r="84" spans="2:12" s="26" customFormat="1" ht="12.95" customHeight="1" x14ac:dyDescent="0.2">
      <c r="B84" s="248" t="s">
        <v>92</v>
      </c>
      <c r="C84" s="249">
        <v>844</v>
      </c>
      <c r="D84" s="250">
        <v>50</v>
      </c>
      <c r="E84" s="251">
        <v>6.2972292191435768</v>
      </c>
      <c r="F84" s="441">
        <v>794</v>
      </c>
      <c r="G84" s="250">
        <v>-11</v>
      </c>
      <c r="H84" s="251">
        <v>-1.2865497076023393</v>
      </c>
      <c r="I84" s="447">
        <v>855</v>
      </c>
      <c r="L84" s="33"/>
    </row>
    <row r="85" spans="2:12" s="26" customFormat="1" ht="12.95" customHeight="1" x14ac:dyDescent="0.2">
      <c r="B85" s="252" t="s">
        <v>93</v>
      </c>
      <c r="C85" s="253">
        <v>2901</v>
      </c>
      <c r="D85" s="254">
        <v>-28</v>
      </c>
      <c r="E85" s="255">
        <v>-0.9559576647319904</v>
      </c>
      <c r="F85" s="442">
        <v>2929</v>
      </c>
      <c r="G85" s="254">
        <v>-203</v>
      </c>
      <c r="H85" s="255">
        <v>-6.5399484536082477</v>
      </c>
      <c r="I85" s="448">
        <v>3104</v>
      </c>
      <c r="L85" s="33"/>
    </row>
    <row r="86" spans="2:12" s="26" customFormat="1" ht="12.95" customHeight="1" x14ac:dyDescent="0.2">
      <c r="B86" s="256" t="s">
        <v>94</v>
      </c>
      <c r="C86" s="257">
        <v>1416</v>
      </c>
      <c r="D86" s="258">
        <v>8</v>
      </c>
      <c r="E86" s="259">
        <v>0.56818181818181823</v>
      </c>
      <c r="F86" s="443">
        <v>1408</v>
      </c>
      <c r="G86" s="258">
        <v>84</v>
      </c>
      <c r="H86" s="259">
        <v>6.3063063063063058</v>
      </c>
      <c r="I86" s="449">
        <v>1332</v>
      </c>
      <c r="L86" s="33"/>
    </row>
    <row r="87" spans="2:12" s="26" customFormat="1" ht="12.95" customHeight="1" x14ac:dyDescent="0.2">
      <c r="B87" s="260" t="s">
        <v>95</v>
      </c>
      <c r="C87" s="261">
        <v>5161</v>
      </c>
      <c r="D87" s="262">
        <v>30</v>
      </c>
      <c r="E87" s="263">
        <v>0.58468134866497767</v>
      </c>
      <c r="F87" s="444">
        <v>5131</v>
      </c>
      <c r="G87" s="262">
        <v>-130</v>
      </c>
      <c r="H87" s="263">
        <v>-2.4570024570024569</v>
      </c>
      <c r="I87" s="450">
        <v>5291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5"/>
      <c r="G88" s="266"/>
      <c r="H88" s="267"/>
      <c r="I88" s="445"/>
      <c r="L88" s="33"/>
    </row>
    <row r="89" spans="2:12" s="26" customFormat="1" ht="12.95" customHeight="1" x14ac:dyDescent="0.2">
      <c r="B89" s="260" t="s">
        <v>96</v>
      </c>
      <c r="C89" s="261">
        <v>521</v>
      </c>
      <c r="D89" s="262">
        <v>17</v>
      </c>
      <c r="E89" s="263">
        <v>3.373015873015873</v>
      </c>
      <c r="F89" s="444">
        <v>504</v>
      </c>
      <c r="G89" s="262">
        <v>-16</v>
      </c>
      <c r="H89" s="263">
        <v>-2.9795158286778398</v>
      </c>
      <c r="I89" s="450">
        <v>537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5"/>
      <c r="G90" s="266"/>
      <c r="H90" s="267"/>
      <c r="I90" s="445"/>
      <c r="L90" s="33"/>
    </row>
    <row r="91" spans="2:12" s="26" customFormat="1" ht="12.95" customHeight="1" x14ac:dyDescent="0.2">
      <c r="B91" s="260" t="s">
        <v>97</v>
      </c>
      <c r="C91" s="261">
        <v>456</v>
      </c>
      <c r="D91" s="262">
        <v>-15</v>
      </c>
      <c r="E91" s="263">
        <v>-3.1847133757961785</v>
      </c>
      <c r="F91" s="444">
        <v>471</v>
      </c>
      <c r="G91" s="262">
        <v>-56</v>
      </c>
      <c r="H91" s="263">
        <v>-10.9375</v>
      </c>
      <c r="I91" s="450">
        <v>512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5"/>
      <c r="G92" s="266"/>
      <c r="H92" s="267"/>
      <c r="I92" s="445"/>
      <c r="L92" s="33"/>
    </row>
    <row r="93" spans="2:12" s="26" customFormat="1" ht="12.95" customHeight="1" x14ac:dyDescent="0.2">
      <c r="B93" s="260" t="s">
        <v>98</v>
      </c>
      <c r="C93" s="261">
        <v>375</v>
      </c>
      <c r="D93" s="262">
        <v>17</v>
      </c>
      <c r="E93" s="263">
        <v>4.7486033519553068</v>
      </c>
      <c r="F93" s="444">
        <v>358</v>
      </c>
      <c r="G93" s="262">
        <v>-62</v>
      </c>
      <c r="H93" s="263">
        <v>-14.187643020594965</v>
      </c>
      <c r="I93" s="450">
        <v>437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5"/>
      <c r="G94" s="266"/>
      <c r="H94" s="267"/>
      <c r="I94" s="445"/>
      <c r="L94" s="33"/>
    </row>
    <row r="95" spans="2:12" s="26" customFormat="1" ht="14.1" customHeight="1" x14ac:dyDescent="0.2">
      <c r="B95" s="260" t="s">
        <v>99</v>
      </c>
      <c r="C95" s="261">
        <v>99759</v>
      </c>
      <c r="D95" s="262">
        <v>4061</v>
      </c>
      <c r="E95" s="263">
        <v>4.2435578590984138</v>
      </c>
      <c r="F95" s="444">
        <v>95698</v>
      </c>
      <c r="G95" s="262">
        <v>-1592</v>
      </c>
      <c r="H95" s="263">
        <v>-1.5707787786997662</v>
      </c>
      <c r="I95" s="450">
        <v>101351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7"/>
  <sheetViews>
    <sheetView showGridLines="0" view="pageBreakPreview" topLeftCell="A36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8" t="str">
        <f>'Pag1'!$B$5</f>
        <v>febrero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112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febrero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enero 2026</v>
      </c>
      <c r="F11" s="240"/>
      <c r="G11" s="241"/>
      <c r="H11" s="239" t="str">
        <f>'Pag1'!$H$10</f>
        <v>febrero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51"/>
      <c r="G13" s="285"/>
      <c r="H13" s="285"/>
      <c r="I13" s="451"/>
    </row>
    <row r="14" spans="1:13" s="286" customFormat="1" ht="12.95" customHeight="1" x14ac:dyDescent="0.2">
      <c r="B14" s="287" t="s">
        <v>37</v>
      </c>
      <c r="C14" s="288">
        <v>42564</v>
      </c>
      <c r="D14" s="250">
        <v>38</v>
      </c>
      <c r="E14" s="251">
        <v>8.9357099186380101E-2</v>
      </c>
      <c r="F14" s="452">
        <v>42526</v>
      </c>
      <c r="G14" s="250">
        <v>-4108</v>
      </c>
      <c r="H14" s="251">
        <v>-8.8018512170037706</v>
      </c>
      <c r="I14" s="457">
        <v>46672</v>
      </c>
    </row>
    <row r="15" spans="1:13" s="286" customFormat="1" ht="12.95" customHeight="1" x14ac:dyDescent="0.2">
      <c r="B15" s="289" t="s">
        <v>38</v>
      </c>
      <c r="C15" s="290">
        <v>111662</v>
      </c>
      <c r="D15" s="254">
        <v>-889</v>
      </c>
      <c r="E15" s="255">
        <v>-0.78986415047400738</v>
      </c>
      <c r="F15" s="453">
        <v>112551</v>
      </c>
      <c r="G15" s="254">
        <v>-10574</v>
      </c>
      <c r="H15" s="255">
        <v>-8.6504794005039436</v>
      </c>
      <c r="I15" s="458">
        <v>122236</v>
      </c>
    </row>
    <row r="16" spans="1:13" s="286" customFormat="1" ht="12.95" customHeight="1" x14ac:dyDescent="0.2">
      <c r="B16" s="289" t="s">
        <v>39</v>
      </c>
      <c r="C16" s="290">
        <v>49708</v>
      </c>
      <c r="D16" s="254">
        <v>-318</v>
      </c>
      <c r="E16" s="255">
        <v>-0.63566945188501978</v>
      </c>
      <c r="F16" s="453">
        <v>50026</v>
      </c>
      <c r="G16" s="254">
        <v>-5699</v>
      </c>
      <c r="H16" s="255">
        <v>-10.285703972422256</v>
      </c>
      <c r="I16" s="458">
        <v>55407</v>
      </c>
    </row>
    <row r="17" spans="2:9" s="286" customFormat="1" ht="12.95" customHeight="1" x14ac:dyDescent="0.2">
      <c r="B17" s="289" t="s">
        <v>40</v>
      </c>
      <c r="C17" s="290">
        <v>66746</v>
      </c>
      <c r="D17" s="254">
        <v>-23</v>
      </c>
      <c r="E17" s="255">
        <v>-3.4447123665173961E-2</v>
      </c>
      <c r="F17" s="453">
        <v>66769</v>
      </c>
      <c r="G17" s="254">
        <v>-5232</v>
      </c>
      <c r="H17" s="255">
        <v>-7.2688877156909051</v>
      </c>
      <c r="I17" s="458">
        <v>71978</v>
      </c>
    </row>
    <row r="18" spans="2:9" s="286" customFormat="1" ht="12.95" customHeight="1" x14ac:dyDescent="0.2">
      <c r="B18" s="289" t="s">
        <v>41</v>
      </c>
      <c r="C18" s="290">
        <v>30030</v>
      </c>
      <c r="D18" s="254">
        <v>-654</v>
      </c>
      <c r="E18" s="255">
        <v>-2.1314039890496677</v>
      </c>
      <c r="F18" s="453">
        <v>30684</v>
      </c>
      <c r="G18" s="254">
        <v>-3276</v>
      </c>
      <c r="H18" s="255">
        <v>-9.8360655737704921</v>
      </c>
      <c r="I18" s="458">
        <v>33306</v>
      </c>
    </row>
    <row r="19" spans="2:9" s="286" customFormat="1" ht="12.95" customHeight="1" x14ac:dyDescent="0.2">
      <c r="B19" s="289" t="s">
        <v>42</v>
      </c>
      <c r="C19" s="290">
        <v>33258</v>
      </c>
      <c r="D19" s="254">
        <v>26</v>
      </c>
      <c r="E19" s="255">
        <v>7.8237843042850266E-2</v>
      </c>
      <c r="F19" s="453">
        <v>33232</v>
      </c>
      <c r="G19" s="254">
        <v>-4120</v>
      </c>
      <c r="H19" s="255">
        <v>-11.02252661993686</v>
      </c>
      <c r="I19" s="458">
        <v>37378</v>
      </c>
    </row>
    <row r="20" spans="2:9" s="286" customFormat="1" ht="12.95" customHeight="1" x14ac:dyDescent="0.2">
      <c r="B20" s="289" t="s">
        <v>43</v>
      </c>
      <c r="C20" s="290">
        <v>110430</v>
      </c>
      <c r="D20" s="254">
        <v>-495</v>
      </c>
      <c r="E20" s="255">
        <v>-0.44624746450304259</v>
      </c>
      <c r="F20" s="453">
        <v>110925</v>
      </c>
      <c r="G20" s="254">
        <v>-10665</v>
      </c>
      <c r="H20" s="255">
        <v>-8.8071348940914156</v>
      </c>
      <c r="I20" s="458">
        <v>121095</v>
      </c>
    </row>
    <row r="21" spans="2:9" s="286" customFormat="1" ht="12.95" customHeight="1" x14ac:dyDescent="0.2">
      <c r="B21" s="291" t="s">
        <v>44</v>
      </c>
      <c r="C21" s="292">
        <v>144076</v>
      </c>
      <c r="D21" s="258">
        <v>-314</v>
      </c>
      <c r="E21" s="259">
        <v>-0.21746658355841819</v>
      </c>
      <c r="F21" s="454">
        <v>144390</v>
      </c>
      <c r="G21" s="258">
        <v>-12326</v>
      </c>
      <c r="H21" s="259">
        <v>-7.8809733890870968</v>
      </c>
      <c r="I21" s="459">
        <v>156402</v>
      </c>
    </row>
    <row r="22" spans="2:9" s="286" customFormat="1" ht="12.95" customHeight="1" x14ac:dyDescent="0.2">
      <c r="B22" s="293" t="s">
        <v>45</v>
      </c>
      <c r="C22" s="294">
        <v>588474</v>
      </c>
      <c r="D22" s="262">
        <v>-2629</v>
      </c>
      <c r="E22" s="263">
        <v>-0.4447617420314226</v>
      </c>
      <c r="F22" s="455">
        <v>591103</v>
      </c>
      <c r="G22" s="262">
        <v>-56000</v>
      </c>
      <c r="H22" s="263">
        <v>-8.6892566651253578</v>
      </c>
      <c r="I22" s="460">
        <v>644474</v>
      </c>
    </row>
    <row r="23" spans="2:9" s="286" customFormat="1" ht="6" customHeight="1" x14ac:dyDescent="0.2">
      <c r="B23" s="295"/>
      <c r="C23" s="296"/>
      <c r="D23" s="266"/>
      <c r="E23" s="267"/>
      <c r="F23" s="456"/>
      <c r="G23" s="266"/>
      <c r="H23" s="267"/>
      <c r="I23" s="456"/>
    </row>
    <row r="24" spans="2:9" s="286" customFormat="1" ht="12.95" customHeight="1" x14ac:dyDescent="0.2">
      <c r="B24" s="287" t="s">
        <v>46</v>
      </c>
      <c r="C24" s="288">
        <v>6817</v>
      </c>
      <c r="D24" s="250">
        <v>192</v>
      </c>
      <c r="E24" s="251">
        <v>2.8981132075471696</v>
      </c>
      <c r="F24" s="452">
        <v>6625</v>
      </c>
      <c r="G24" s="250">
        <v>-340</v>
      </c>
      <c r="H24" s="251">
        <v>-4.7505938242280283</v>
      </c>
      <c r="I24" s="457">
        <v>7157</v>
      </c>
    </row>
    <row r="25" spans="2:9" s="286" customFormat="1" ht="12.95" customHeight="1" x14ac:dyDescent="0.2">
      <c r="B25" s="289" t="s">
        <v>47</v>
      </c>
      <c r="C25" s="290">
        <v>4227</v>
      </c>
      <c r="D25" s="254">
        <v>-17</v>
      </c>
      <c r="E25" s="255">
        <v>-0.40056550424128184</v>
      </c>
      <c r="F25" s="453">
        <v>4244</v>
      </c>
      <c r="G25" s="254">
        <v>-341</v>
      </c>
      <c r="H25" s="255">
        <v>-7.4649737302977233</v>
      </c>
      <c r="I25" s="458">
        <v>4568</v>
      </c>
    </row>
    <row r="26" spans="2:9" s="286" customFormat="1" ht="12.95" customHeight="1" x14ac:dyDescent="0.2">
      <c r="B26" s="291" t="s">
        <v>48</v>
      </c>
      <c r="C26" s="292">
        <v>39330</v>
      </c>
      <c r="D26" s="258">
        <v>604</v>
      </c>
      <c r="E26" s="259">
        <v>1.5596756700924443</v>
      </c>
      <c r="F26" s="454">
        <v>38726</v>
      </c>
      <c r="G26" s="258">
        <v>-1530</v>
      </c>
      <c r="H26" s="259">
        <v>-3.7444933920704844</v>
      </c>
      <c r="I26" s="459">
        <v>40860</v>
      </c>
    </row>
    <row r="27" spans="2:9" s="286" customFormat="1" ht="12.95" customHeight="1" x14ac:dyDescent="0.2">
      <c r="B27" s="293" t="s">
        <v>49</v>
      </c>
      <c r="C27" s="294">
        <v>50374</v>
      </c>
      <c r="D27" s="262">
        <v>779</v>
      </c>
      <c r="E27" s="263">
        <v>1.5707228551265249</v>
      </c>
      <c r="F27" s="455">
        <v>49595</v>
      </c>
      <c r="G27" s="262">
        <v>-2211</v>
      </c>
      <c r="H27" s="263">
        <v>-4.2046210896643528</v>
      </c>
      <c r="I27" s="460">
        <v>52585</v>
      </c>
    </row>
    <row r="28" spans="2:9" s="286" customFormat="1" ht="6" customHeight="1" x14ac:dyDescent="0.2">
      <c r="B28" s="295"/>
      <c r="C28" s="296"/>
      <c r="D28" s="266"/>
      <c r="E28" s="267"/>
      <c r="F28" s="456"/>
      <c r="G28" s="266"/>
      <c r="H28" s="267"/>
      <c r="I28" s="456"/>
    </row>
    <row r="29" spans="2:9" s="286" customFormat="1" ht="12.95" customHeight="1" x14ac:dyDescent="0.2">
      <c r="B29" s="293" t="s">
        <v>50</v>
      </c>
      <c r="C29" s="294">
        <v>52242</v>
      </c>
      <c r="D29" s="262">
        <v>-601</v>
      </c>
      <c r="E29" s="263">
        <v>-1.1373313400071912</v>
      </c>
      <c r="F29" s="455">
        <v>52843</v>
      </c>
      <c r="G29" s="268">
        <v>-2715</v>
      </c>
      <c r="H29" s="263">
        <v>-4.9402259948687153</v>
      </c>
      <c r="I29" s="460">
        <v>54957</v>
      </c>
    </row>
    <row r="30" spans="2:9" s="286" customFormat="1" ht="6" customHeight="1" x14ac:dyDescent="0.2">
      <c r="B30" s="295"/>
      <c r="C30" s="296"/>
      <c r="D30" s="266"/>
      <c r="E30" s="267"/>
      <c r="F30" s="456"/>
      <c r="G30" s="266"/>
      <c r="H30" s="267"/>
      <c r="I30" s="456"/>
    </row>
    <row r="31" spans="2:9" s="286" customFormat="1" ht="12.95" customHeight="1" x14ac:dyDescent="0.2">
      <c r="B31" s="293" t="s">
        <v>51</v>
      </c>
      <c r="C31" s="294">
        <v>27339</v>
      </c>
      <c r="D31" s="262">
        <v>-706</v>
      </c>
      <c r="E31" s="263">
        <v>-2.5173827776787308</v>
      </c>
      <c r="F31" s="455">
        <v>28045</v>
      </c>
      <c r="G31" s="268">
        <v>-2068</v>
      </c>
      <c r="H31" s="263">
        <v>-7.0323392389567116</v>
      </c>
      <c r="I31" s="460">
        <v>29407</v>
      </c>
    </row>
    <row r="32" spans="2:9" s="286" customFormat="1" ht="6" customHeight="1" x14ac:dyDescent="0.2">
      <c r="B32" s="295"/>
      <c r="C32" s="296"/>
      <c r="D32" s="266"/>
      <c r="E32" s="267"/>
      <c r="F32" s="456"/>
      <c r="G32" s="266"/>
      <c r="H32" s="267"/>
      <c r="I32" s="456"/>
    </row>
    <row r="33" spans="2:9" s="286" customFormat="1" ht="12.95" customHeight="1" x14ac:dyDescent="0.2">
      <c r="B33" s="287" t="s">
        <v>52</v>
      </c>
      <c r="C33" s="288">
        <v>75122</v>
      </c>
      <c r="D33" s="250">
        <v>-551</v>
      </c>
      <c r="E33" s="251">
        <v>-0.72813288755566719</v>
      </c>
      <c r="F33" s="452">
        <v>75673</v>
      </c>
      <c r="G33" s="250">
        <v>-6343</v>
      </c>
      <c r="H33" s="251">
        <v>-7.7861658380899774</v>
      </c>
      <c r="I33" s="457">
        <v>81465</v>
      </c>
    </row>
    <row r="34" spans="2:9" s="286" customFormat="1" ht="12.95" customHeight="1" x14ac:dyDescent="0.2">
      <c r="B34" s="297" t="s">
        <v>53</v>
      </c>
      <c r="C34" s="292">
        <v>70534</v>
      </c>
      <c r="D34" s="258">
        <v>-199</v>
      </c>
      <c r="E34" s="259">
        <v>-0.28133968586091357</v>
      </c>
      <c r="F34" s="454">
        <v>70733</v>
      </c>
      <c r="G34" s="258">
        <v>-5852</v>
      </c>
      <c r="H34" s="259">
        <v>-7.6610897284842769</v>
      </c>
      <c r="I34" s="459">
        <v>76386</v>
      </c>
    </row>
    <row r="35" spans="2:9" s="286" customFormat="1" ht="12.95" customHeight="1" x14ac:dyDescent="0.2">
      <c r="B35" s="293" t="s">
        <v>54</v>
      </c>
      <c r="C35" s="294">
        <v>145656</v>
      </c>
      <c r="D35" s="262">
        <v>-750</v>
      </c>
      <c r="E35" s="263">
        <v>-0.51227408712757672</v>
      </c>
      <c r="F35" s="455">
        <v>146406</v>
      </c>
      <c r="G35" s="262">
        <v>-12195</v>
      </c>
      <c r="H35" s="263">
        <v>-7.7256400022806311</v>
      </c>
      <c r="I35" s="460">
        <v>157851</v>
      </c>
    </row>
    <row r="36" spans="2:9" s="286" customFormat="1" ht="6" customHeight="1" x14ac:dyDescent="0.2">
      <c r="B36" s="295"/>
      <c r="C36" s="296"/>
      <c r="D36" s="266"/>
      <c r="E36" s="267"/>
      <c r="F36" s="456"/>
      <c r="G36" s="266"/>
      <c r="H36" s="267"/>
      <c r="I36" s="456"/>
    </row>
    <row r="37" spans="2:9" s="286" customFormat="1" ht="12.95" customHeight="1" x14ac:dyDescent="0.2">
      <c r="B37" s="293" t="s">
        <v>55</v>
      </c>
      <c r="C37" s="294">
        <v>29384</v>
      </c>
      <c r="D37" s="262">
        <v>372</v>
      </c>
      <c r="E37" s="263">
        <v>1.2822280435681788</v>
      </c>
      <c r="F37" s="455">
        <v>29012</v>
      </c>
      <c r="G37" s="262">
        <v>-596</v>
      </c>
      <c r="H37" s="263">
        <v>-1.9879919946631088</v>
      </c>
      <c r="I37" s="460">
        <v>29980</v>
      </c>
    </row>
    <row r="38" spans="2:9" s="286" customFormat="1" ht="6" customHeight="1" x14ac:dyDescent="0.2">
      <c r="B38" s="295"/>
      <c r="C38" s="296"/>
      <c r="D38" s="266"/>
      <c r="E38" s="267"/>
      <c r="F38" s="456"/>
      <c r="G38" s="266"/>
      <c r="H38" s="267"/>
      <c r="I38" s="456"/>
    </row>
    <row r="39" spans="2:9" s="286" customFormat="1" ht="12.95" customHeight="1" x14ac:dyDescent="0.2">
      <c r="B39" s="287" t="s">
        <v>56</v>
      </c>
      <c r="C39" s="288">
        <v>21555</v>
      </c>
      <c r="D39" s="250">
        <v>87</v>
      </c>
      <c r="E39" s="251">
        <v>0.40525433202906652</v>
      </c>
      <c r="F39" s="452">
        <v>21468</v>
      </c>
      <c r="G39" s="250">
        <v>-2417</v>
      </c>
      <c r="H39" s="251">
        <v>-10.082596362422827</v>
      </c>
      <c r="I39" s="457">
        <v>23972</v>
      </c>
    </row>
    <row r="40" spans="2:9" s="286" customFormat="1" ht="12.95" customHeight="1" x14ac:dyDescent="0.2">
      <c r="B40" s="289" t="s">
        <v>57</v>
      </c>
      <c r="C40" s="290">
        <v>31776</v>
      </c>
      <c r="D40" s="254">
        <v>166</v>
      </c>
      <c r="E40" s="255">
        <v>0.52515026890224614</v>
      </c>
      <c r="F40" s="453">
        <v>31610</v>
      </c>
      <c r="G40" s="254">
        <v>-2969</v>
      </c>
      <c r="H40" s="255">
        <v>-8.5451144049503522</v>
      </c>
      <c r="I40" s="458">
        <v>34745</v>
      </c>
    </row>
    <row r="41" spans="2:9" s="286" customFormat="1" ht="12.95" customHeight="1" x14ac:dyDescent="0.2">
      <c r="B41" s="289" t="s">
        <v>58</v>
      </c>
      <c r="C41" s="290">
        <v>9308</v>
      </c>
      <c r="D41" s="254">
        <v>54</v>
      </c>
      <c r="E41" s="255">
        <v>0.58353144586124917</v>
      </c>
      <c r="F41" s="453">
        <v>9254</v>
      </c>
      <c r="G41" s="254">
        <v>-607</v>
      </c>
      <c r="H41" s="255">
        <v>-6.1220373171961677</v>
      </c>
      <c r="I41" s="458">
        <v>9915</v>
      </c>
    </row>
    <row r="42" spans="2:9" s="286" customFormat="1" ht="12.95" customHeight="1" x14ac:dyDescent="0.2">
      <c r="B42" s="289" t="s">
        <v>59</v>
      </c>
      <c r="C42" s="290">
        <v>12821</v>
      </c>
      <c r="D42" s="254">
        <v>410</v>
      </c>
      <c r="E42" s="255">
        <v>3.3035210700185322</v>
      </c>
      <c r="F42" s="453">
        <v>12411</v>
      </c>
      <c r="G42" s="254">
        <v>-599</v>
      </c>
      <c r="H42" s="255">
        <v>-4.463487332339791</v>
      </c>
      <c r="I42" s="458">
        <v>13420</v>
      </c>
    </row>
    <row r="43" spans="2:9" s="286" customFormat="1" ht="12.95" customHeight="1" x14ac:dyDescent="0.2">
      <c r="B43" s="291" t="s">
        <v>60</v>
      </c>
      <c r="C43" s="292">
        <v>45133</v>
      </c>
      <c r="D43" s="258">
        <v>353</v>
      </c>
      <c r="E43" s="259">
        <v>0.78829834747655203</v>
      </c>
      <c r="F43" s="454">
        <v>44780</v>
      </c>
      <c r="G43" s="258">
        <v>-3977</v>
      </c>
      <c r="H43" s="259">
        <v>-8.0981470169008354</v>
      </c>
      <c r="I43" s="459">
        <v>49110</v>
      </c>
    </row>
    <row r="44" spans="2:9" s="286" customFormat="1" ht="12.95" customHeight="1" x14ac:dyDescent="0.2">
      <c r="B44" s="293" t="s">
        <v>61</v>
      </c>
      <c r="C44" s="294">
        <v>120593</v>
      </c>
      <c r="D44" s="262">
        <v>1070</v>
      </c>
      <c r="E44" s="263">
        <v>0.89522518678413365</v>
      </c>
      <c r="F44" s="455">
        <v>119523</v>
      </c>
      <c r="G44" s="262">
        <v>-10569</v>
      </c>
      <c r="H44" s="263">
        <v>-8.0579741083545535</v>
      </c>
      <c r="I44" s="460">
        <v>131162</v>
      </c>
    </row>
    <row r="45" spans="2:9" s="286" customFormat="1" ht="6" customHeight="1" x14ac:dyDescent="0.2">
      <c r="B45" s="295"/>
      <c r="C45" s="296"/>
      <c r="D45" s="266"/>
      <c r="E45" s="267"/>
      <c r="F45" s="456"/>
      <c r="G45" s="266"/>
      <c r="H45" s="267"/>
      <c r="I45" s="456"/>
    </row>
    <row r="46" spans="2:9" s="286" customFormat="1" ht="12.95" customHeight="1" x14ac:dyDescent="0.2">
      <c r="B46" s="287" t="s">
        <v>62</v>
      </c>
      <c r="C46" s="288">
        <v>8373</v>
      </c>
      <c r="D46" s="250">
        <v>94</v>
      </c>
      <c r="E46" s="251">
        <v>1.1354028264283125</v>
      </c>
      <c r="F46" s="452">
        <v>8279</v>
      </c>
      <c r="G46" s="250">
        <v>-542</v>
      </c>
      <c r="H46" s="251">
        <v>-6.0796410544026926</v>
      </c>
      <c r="I46" s="457">
        <v>8915</v>
      </c>
    </row>
    <row r="47" spans="2:9" s="286" customFormat="1" ht="12.95" customHeight="1" x14ac:dyDescent="0.2">
      <c r="B47" s="289" t="s">
        <v>63</v>
      </c>
      <c r="C47" s="290">
        <v>13570</v>
      </c>
      <c r="D47" s="254">
        <v>-158</v>
      </c>
      <c r="E47" s="255">
        <v>-1.1509324009324009</v>
      </c>
      <c r="F47" s="453">
        <v>13728</v>
      </c>
      <c r="G47" s="254">
        <v>-690</v>
      </c>
      <c r="H47" s="255">
        <v>-4.838709677419355</v>
      </c>
      <c r="I47" s="458">
        <v>14260</v>
      </c>
    </row>
    <row r="48" spans="2:9" s="286" customFormat="1" ht="12.95" customHeight="1" x14ac:dyDescent="0.2">
      <c r="B48" s="289" t="s">
        <v>64</v>
      </c>
      <c r="C48" s="290">
        <v>21205</v>
      </c>
      <c r="D48" s="254">
        <v>-2</v>
      </c>
      <c r="E48" s="255">
        <v>-9.4308483048050167E-3</v>
      </c>
      <c r="F48" s="453">
        <v>21207</v>
      </c>
      <c r="G48" s="254">
        <v>-1339</v>
      </c>
      <c r="H48" s="255">
        <v>-5.9394960965223564</v>
      </c>
      <c r="I48" s="458">
        <v>22544</v>
      </c>
    </row>
    <row r="49" spans="2:9" s="286" customFormat="1" ht="12.95" customHeight="1" x14ac:dyDescent="0.2">
      <c r="B49" s="289" t="s">
        <v>65</v>
      </c>
      <c r="C49" s="290">
        <v>6534</v>
      </c>
      <c r="D49" s="254">
        <v>151</v>
      </c>
      <c r="E49" s="255">
        <v>2.3656587811373959</v>
      </c>
      <c r="F49" s="453">
        <v>6383</v>
      </c>
      <c r="G49" s="254">
        <v>42</v>
      </c>
      <c r="H49" s="255">
        <v>0.64695009242144186</v>
      </c>
      <c r="I49" s="458">
        <v>6492</v>
      </c>
    </row>
    <row r="50" spans="2:9" s="286" customFormat="1" ht="12.95" customHeight="1" x14ac:dyDescent="0.2">
      <c r="B50" s="289" t="s">
        <v>66</v>
      </c>
      <c r="C50" s="290">
        <v>16826</v>
      </c>
      <c r="D50" s="254">
        <v>151</v>
      </c>
      <c r="E50" s="255">
        <v>0.90554722638680663</v>
      </c>
      <c r="F50" s="453">
        <v>16675</v>
      </c>
      <c r="G50" s="254">
        <v>-1133</v>
      </c>
      <c r="H50" s="255">
        <v>-6.3088145219667018</v>
      </c>
      <c r="I50" s="458">
        <v>17959</v>
      </c>
    </row>
    <row r="51" spans="2:9" s="286" customFormat="1" ht="12.95" customHeight="1" x14ac:dyDescent="0.2">
      <c r="B51" s="289" t="s">
        <v>67</v>
      </c>
      <c r="C51" s="290">
        <v>4803</v>
      </c>
      <c r="D51" s="254">
        <v>-31</v>
      </c>
      <c r="E51" s="255">
        <v>-0.6412908564335954</v>
      </c>
      <c r="F51" s="453">
        <v>4834</v>
      </c>
      <c r="G51" s="254">
        <v>-283</v>
      </c>
      <c r="H51" s="255">
        <v>-5.5642941407786077</v>
      </c>
      <c r="I51" s="458">
        <v>5086</v>
      </c>
    </row>
    <row r="52" spans="2:9" s="286" customFormat="1" ht="12.95" customHeight="1" x14ac:dyDescent="0.2">
      <c r="B52" s="289" t="s">
        <v>68</v>
      </c>
      <c r="C52" s="290">
        <v>2746</v>
      </c>
      <c r="D52" s="254">
        <v>79</v>
      </c>
      <c r="E52" s="255">
        <v>2.9621297337832768</v>
      </c>
      <c r="F52" s="453">
        <v>2667</v>
      </c>
      <c r="G52" s="254">
        <v>-95</v>
      </c>
      <c r="H52" s="255">
        <v>-3.3438929954241461</v>
      </c>
      <c r="I52" s="458">
        <v>2841</v>
      </c>
    </row>
    <row r="53" spans="2:9" s="286" customFormat="1" ht="12.95" customHeight="1" x14ac:dyDescent="0.2">
      <c r="B53" s="289" t="s">
        <v>69</v>
      </c>
      <c r="C53" s="290">
        <v>22083</v>
      </c>
      <c r="D53" s="254">
        <v>327</v>
      </c>
      <c r="E53" s="255">
        <v>1.5030336458907887</v>
      </c>
      <c r="F53" s="453">
        <v>21756</v>
      </c>
      <c r="G53" s="254">
        <v>-753</v>
      </c>
      <c r="H53" s="255">
        <v>-3.2974251182343672</v>
      </c>
      <c r="I53" s="458">
        <v>22836</v>
      </c>
    </row>
    <row r="54" spans="2:9" s="286" customFormat="1" ht="12.95" customHeight="1" x14ac:dyDescent="0.2">
      <c r="B54" s="291" t="s">
        <v>70</v>
      </c>
      <c r="C54" s="292">
        <v>8578</v>
      </c>
      <c r="D54" s="258">
        <v>131</v>
      </c>
      <c r="E54" s="259">
        <v>1.5508464543624956</v>
      </c>
      <c r="F54" s="454">
        <v>8447</v>
      </c>
      <c r="G54" s="258">
        <v>-428</v>
      </c>
      <c r="H54" s="259">
        <v>-4.7523872973573171</v>
      </c>
      <c r="I54" s="459">
        <v>9006</v>
      </c>
    </row>
    <row r="55" spans="2:9" s="286" customFormat="1" ht="12.95" customHeight="1" x14ac:dyDescent="0.2">
      <c r="B55" s="293" t="s">
        <v>71</v>
      </c>
      <c r="C55" s="294">
        <v>104718</v>
      </c>
      <c r="D55" s="262">
        <v>742</v>
      </c>
      <c r="E55" s="263">
        <v>0.71362622143571597</v>
      </c>
      <c r="F55" s="455">
        <v>103976</v>
      </c>
      <c r="G55" s="262">
        <v>-5221</v>
      </c>
      <c r="H55" s="263">
        <v>-4.7489971711585515</v>
      </c>
      <c r="I55" s="460">
        <v>109939</v>
      </c>
    </row>
    <row r="56" spans="2:9" s="286" customFormat="1" ht="6" customHeight="1" x14ac:dyDescent="0.2">
      <c r="B56" s="295"/>
      <c r="C56" s="296"/>
      <c r="D56" s="266"/>
      <c r="E56" s="267"/>
      <c r="F56" s="456"/>
      <c r="G56" s="266"/>
      <c r="H56" s="267"/>
      <c r="I56" s="456"/>
    </row>
    <row r="57" spans="2:9" s="286" customFormat="1" ht="12.95" customHeight="1" x14ac:dyDescent="0.2">
      <c r="B57" s="287" t="s">
        <v>72</v>
      </c>
      <c r="C57" s="288">
        <v>243637</v>
      </c>
      <c r="D57" s="250">
        <v>2018</v>
      </c>
      <c r="E57" s="251">
        <v>0.8351992186044972</v>
      </c>
      <c r="F57" s="452">
        <v>241619</v>
      </c>
      <c r="G57" s="250">
        <v>-4351</v>
      </c>
      <c r="H57" s="251">
        <v>-1.7545203800183879</v>
      </c>
      <c r="I57" s="457">
        <v>247988</v>
      </c>
    </row>
    <row r="58" spans="2:9" s="286" customFormat="1" ht="12.95" customHeight="1" x14ac:dyDescent="0.2">
      <c r="B58" s="289" t="s">
        <v>73</v>
      </c>
      <c r="C58" s="290">
        <v>28724</v>
      </c>
      <c r="D58" s="254">
        <v>-126</v>
      </c>
      <c r="E58" s="255">
        <v>-0.43674176776429807</v>
      </c>
      <c r="F58" s="453">
        <v>28850</v>
      </c>
      <c r="G58" s="254">
        <v>-1500</v>
      </c>
      <c r="H58" s="255">
        <v>-4.9629433562731604</v>
      </c>
      <c r="I58" s="458">
        <v>30224</v>
      </c>
    </row>
    <row r="59" spans="2:9" s="286" customFormat="1" ht="12.95" customHeight="1" x14ac:dyDescent="0.2">
      <c r="B59" s="289" t="s">
        <v>74</v>
      </c>
      <c r="C59" s="290">
        <v>15994</v>
      </c>
      <c r="D59" s="254">
        <v>130</v>
      </c>
      <c r="E59" s="255">
        <v>0.81946545637922341</v>
      </c>
      <c r="F59" s="453">
        <v>15864</v>
      </c>
      <c r="G59" s="254">
        <v>-333</v>
      </c>
      <c r="H59" s="255">
        <v>-2.0395663624670792</v>
      </c>
      <c r="I59" s="458">
        <v>16327</v>
      </c>
    </row>
    <row r="60" spans="2:9" s="286" customFormat="1" ht="12.95" customHeight="1" x14ac:dyDescent="0.2">
      <c r="B60" s="291" t="s">
        <v>75</v>
      </c>
      <c r="C60" s="292">
        <v>38898</v>
      </c>
      <c r="D60" s="258">
        <v>17</v>
      </c>
      <c r="E60" s="259">
        <v>4.3723155268640207E-2</v>
      </c>
      <c r="F60" s="454">
        <v>38881</v>
      </c>
      <c r="G60" s="258">
        <v>-884</v>
      </c>
      <c r="H60" s="259">
        <v>-2.222110502237193</v>
      </c>
      <c r="I60" s="459">
        <v>39782</v>
      </c>
    </row>
    <row r="61" spans="2:9" s="286" customFormat="1" ht="12.95" customHeight="1" x14ac:dyDescent="0.2">
      <c r="B61" s="293" t="s">
        <v>76</v>
      </c>
      <c r="C61" s="294">
        <v>327253</v>
      </c>
      <c r="D61" s="262">
        <v>2039</v>
      </c>
      <c r="E61" s="263">
        <v>0.62697177858271791</v>
      </c>
      <c r="F61" s="455">
        <v>325214</v>
      </c>
      <c r="G61" s="262">
        <v>-7068</v>
      </c>
      <c r="H61" s="263">
        <v>-2.1141358155784413</v>
      </c>
      <c r="I61" s="460">
        <v>334321</v>
      </c>
    </row>
    <row r="62" spans="2:9" s="286" customFormat="1" ht="6" customHeight="1" x14ac:dyDescent="0.2">
      <c r="B62" s="295"/>
      <c r="C62" s="296"/>
      <c r="D62" s="266"/>
      <c r="E62" s="267"/>
      <c r="F62" s="456"/>
      <c r="G62" s="266"/>
      <c r="H62" s="267"/>
      <c r="I62" s="456"/>
    </row>
    <row r="63" spans="2:9" s="286" customFormat="1" ht="12.95" customHeight="1" x14ac:dyDescent="0.2">
      <c r="B63" s="287" t="s">
        <v>77</v>
      </c>
      <c r="C63" s="288">
        <v>118277</v>
      </c>
      <c r="D63" s="250">
        <v>-677</v>
      </c>
      <c r="E63" s="251">
        <v>-0.56912756191468972</v>
      </c>
      <c r="F63" s="452">
        <v>118954</v>
      </c>
      <c r="G63" s="250">
        <v>-7927</v>
      </c>
      <c r="H63" s="251">
        <v>-6.2811004405565596</v>
      </c>
      <c r="I63" s="457">
        <v>126204</v>
      </c>
    </row>
    <row r="64" spans="2:9" s="286" customFormat="1" ht="12.95" customHeight="1" x14ac:dyDescent="0.2">
      <c r="B64" s="289" t="s">
        <v>78</v>
      </c>
      <c r="C64" s="290">
        <v>31794</v>
      </c>
      <c r="D64" s="254">
        <v>112</v>
      </c>
      <c r="E64" s="255">
        <v>0.35351303579319487</v>
      </c>
      <c r="F64" s="453">
        <v>31682</v>
      </c>
      <c r="G64" s="254">
        <v>-1809</v>
      </c>
      <c r="H64" s="255">
        <v>-5.3834479064369249</v>
      </c>
      <c r="I64" s="458">
        <v>33603</v>
      </c>
    </row>
    <row r="65" spans="2:9" s="286" customFormat="1" ht="12.95" customHeight="1" x14ac:dyDescent="0.2">
      <c r="B65" s="291" t="s">
        <v>79</v>
      </c>
      <c r="C65" s="292">
        <v>140558</v>
      </c>
      <c r="D65" s="258">
        <v>-537</v>
      </c>
      <c r="E65" s="259">
        <v>-0.38059463482051098</v>
      </c>
      <c r="F65" s="454">
        <v>141095</v>
      </c>
      <c r="G65" s="258">
        <v>-12142</v>
      </c>
      <c r="H65" s="259">
        <v>-7.9515389652914212</v>
      </c>
      <c r="I65" s="459">
        <v>152700</v>
      </c>
    </row>
    <row r="66" spans="2:9" s="286" customFormat="1" ht="12.95" customHeight="1" x14ac:dyDescent="0.2">
      <c r="B66" s="293" t="s">
        <v>80</v>
      </c>
      <c r="C66" s="294">
        <v>290629</v>
      </c>
      <c r="D66" s="262">
        <v>-1102</v>
      </c>
      <c r="E66" s="263">
        <v>-0.3777452516187858</v>
      </c>
      <c r="F66" s="455">
        <v>291731</v>
      </c>
      <c r="G66" s="262">
        <v>-21878</v>
      </c>
      <c r="H66" s="263">
        <v>-7.0008031820087231</v>
      </c>
      <c r="I66" s="460">
        <v>312507</v>
      </c>
    </row>
    <row r="67" spans="2:9" s="286" customFormat="1" ht="6" customHeight="1" x14ac:dyDescent="0.2">
      <c r="B67" s="295"/>
      <c r="C67" s="296"/>
      <c r="D67" s="266"/>
      <c r="E67" s="267"/>
      <c r="F67" s="456"/>
      <c r="G67" s="266"/>
      <c r="H67" s="267"/>
      <c r="I67" s="456"/>
    </row>
    <row r="68" spans="2:9" s="286" customFormat="1" ht="12.95" customHeight="1" x14ac:dyDescent="0.2">
      <c r="B68" s="287" t="s">
        <v>81</v>
      </c>
      <c r="C68" s="288">
        <v>43363</v>
      </c>
      <c r="D68" s="250">
        <v>160</v>
      </c>
      <c r="E68" s="251">
        <v>0.37034465199175981</v>
      </c>
      <c r="F68" s="452">
        <v>43203</v>
      </c>
      <c r="G68" s="250">
        <v>-4413</v>
      </c>
      <c r="H68" s="251">
        <v>-9.2368553248492962</v>
      </c>
      <c r="I68" s="457">
        <v>47776</v>
      </c>
    </row>
    <row r="69" spans="2:9" s="286" customFormat="1" ht="12.95" customHeight="1" x14ac:dyDescent="0.2">
      <c r="B69" s="291" t="s">
        <v>82</v>
      </c>
      <c r="C69" s="292">
        <v>23111</v>
      </c>
      <c r="D69" s="258">
        <v>4</v>
      </c>
      <c r="E69" s="259">
        <v>1.7310771627645303E-2</v>
      </c>
      <c r="F69" s="454">
        <v>23107</v>
      </c>
      <c r="G69" s="258">
        <v>-2263</v>
      </c>
      <c r="H69" s="259">
        <v>-8.9185780720422478</v>
      </c>
      <c r="I69" s="459">
        <v>25374</v>
      </c>
    </row>
    <row r="70" spans="2:9" s="286" customFormat="1" ht="12.95" customHeight="1" x14ac:dyDescent="0.2">
      <c r="B70" s="293" t="s">
        <v>83</v>
      </c>
      <c r="C70" s="294">
        <v>66474</v>
      </c>
      <c r="D70" s="262">
        <v>164</v>
      </c>
      <c r="E70" s="263">
        <v>0.24732317900769116</v>
      </c>
      <c r="F70" s="455">
        <v>66310</v>
      </c>
      <c r="G70" s="262">
        <v>-6676</v>
      </c>
      <c r="H70" s="263">
        <v>-9.126452494873547</v>
      </c>
      <c r="I70" s="460">
        <v>73150</v>
      </c>
    </row>
    <row r="71" spans="2:9" s="286" customFormat="1" ht="6" customHeight="1" x14ac:dyDescent="0.2">
      <c r="B71" s="295"/>
      <c r="C71" s="296"/>
      <c r="D71" s="266"/>
      <c r="E71" s="267"/>
      <c r="F71" s="456"/>
      <c r="G71" s="266"/>
      <c r="H71" s="267"/>
      <c r="I71" s="456"/>
    </row>
    <row r="72" spans="2:9" s="286" customFormat="1" ht="12.95" customHeight="1" x14ac:dyDescent="0.2">
      <c r="B72" s="287" t="s">
        <v>84</v>
      </c>
      <c r="C72" s="288">
        <v>45703</v>
      </c>
      <c r="D72" s="250">
        <v>142</v>
      </c>
      <c r="E72" s="251">
        <v>0.31167006869910668</v>
      </c>
      <c r="F72" s="452">
        <v>45561</v>
      </c>
      <c r="G72" s="250">
        <v>-2199</v>
      </c>
      <c r="H72" s="251">
        <v>-4.5906225209803351</v>
      </c>
      <c r="I72" s="457">
        <v>47902</v>
      </c>
    </row>
    <row r="73" spans="2:9" s="286" customFormat="1" ht="12.95" customHeight="1" x14ac:dyDescent="0.2">
      <c r="B73" s="289" t="s">
        <v>85</v>
      </c>
      <c r="C73" s="290">
        <v>11783</v>
      </c>
      <c r="D73" s="254">
        <v>120</v>
      </c>
      <c r="E73" s="255">
        <v>1.0288947955071595</v>
      </c>
      <c r="F73" s="453">
        <v>11663</v>
      </c>
      <c r="G73" s="254">
        <v>-221</v>
      </c>
      <c r="H73" s="255">
        <v>-1.8410529823392203</v>
      </c>
      <c r="I73" s="458">
        <v>12004</v>
      </c>
    </row>
    <row r="74" spans="2:9" s="286" customFormat="1" ht="12.95" customHeight="1" x14ac:dyDescent="0.2">
      <c r="B74" s="289" t="s">
        <v>86</v>
      </c>
      <c r="C74" s="290">
        <v>14172</v>
      </c>
      <c r="D74" s="254">
        <v>115</v>
      </c>
      <c r="E74" s="255">
        <v>0.81809774489578146</v>
      </c>
      <c r="F74" s="453">
        <v>14057</v>
      </c>
      <c r="G74" s="254">
        <v>-239</v>
      </c>
      <c r="H74" s="255">
        <v>-1.6584553466102283</v>
      </c>
      <c r="I74" s="458">
        <v>14411</v>
      </c>
    </row>
    <row r="75" spans="2:9" s="286" customFormat="1" ht="12.95" customHeight="1" x14ac:dyDescent="0.2">
      <c r="B75" s="291" t="s">
        <v>87</v>
      </c>
      <c r="C75" s="292">
        <v>44400</v>
      </c>
      <c r="D75" s="258">
        <v>537</v>
      </c>
      <c r="E75" s="259">
        <v>1.2242664660419944</v>
      </c>
      <c r="F75" s="454">
        <v>43863</v>
      </c>
      <c r="G75" s="258">
        <v>-2260</v>
      </c>
      <c r="H75" s="259">
        <v>-4.8435490784397777</v>
      </c>
      <c r="I75" s="459">
        <v>46660</v>
      </c>
    </row>
    <row r="76" spans="2:9" s="286" customFormat="1" ht="12.95" customHeight="1" x14ac:dyDescent="0.2">
      <c r="B76" s="293" t="s">
        <v>88</v>
      </c>
      <c r="C76" s="294">
        <v>116058</v>
      </c>
      <c r="D76" s="262">
        <v>914</v>
      </c>
      <c r="E76" s="263">
        <v>0.79378864725908427</v>
      </c>
      <c r="F76" s="455">
        <v>115144</v>
      </c>
      <c r="G76" s="262">
        <v>-4919</v>
      </c>
      <c r="H76" s="263">
        <v>-4.0660621440439089</v>
      </c>
      <c r="I76" s="460">
        <v>120977</v>
      </c>
    </row>
    <row r="77" spans="2:9" s="286" customFormat="1" ht="6" customHeight="1" x14ac:dyDescent="0.2">
      <c r="B77" s="295"/>
      <c r="C77" s="296"/>
      <c r="D77" s="266"/>
      <c r="E77" s="267"/>
      <c r="F77" s="456"/>
      <c r="G77" s="266"/>
      <c r="H77" s="267"/>
      <c r="I77" s="456"/>
    </row>
    <row r="78" spans="2:9" s="286" customFormat="1" ht="12.95" customHeight="1" x14ac:dyDescent="0.2">
      <c r="B78" s="293" t="s">
        <v>89</v>
      </c>
      <c r="C78" s="294">
        <v>282283</v>
      </c>
      <c r="D78" s="262">
        <v>3694</v>
      </c>
      <c r="E78" s="263">
        <v>1.3259676440921933</v>
      </c>
      <c r="F78" s="455">
        <v>278589</v>
      </c>
      <c r="G78" s="262">
        <v>-9459</v>
      </c>
      <c r="H78" s="263">
        <v>-3.2422482878707899</v>
      </c>
      <c r="I78" s="460">
        <v>291742</v>
      </c>
    </row>
    <row r="79" spans="2:9" s="286" customFormat="1" ht="6" customHeight="1" x14ac:dyDescent="0.2">
      <c r="B79" s="295"/>
      <c r="C79" s="296"/>
      <c r="D79" s="266"/>
      <c r="E79" s="267"/>
      <c r="F79" s="456"/>
      <c r="G79" s="266"/>
      <c r="H79" s="267"/>
      <c r="I79" s="456"/>
    </row>
    <row r="80" spans="2:9" s="286" customFormat="1" ht="12.95" customHeight="1" x14ac:dyDescent="0.2">
      <c r="B80" s="293" t="s">
        <v>90</v>
      </c>
      <c r="C80" s="294">
        <v>75314</v>
      </c>
      <c r="D80" s="262">
        <v>482</v>
      </c>
      <c r="E80" s="263">
        <v>0.64410947188368617</v>
      </c>
      <c r="F80" s="455">
        <v>74832</v>
      </c>
      <c r="G80" s="262">
        <v>-5253</v>
      </c>
      <c r="H80" s="263">
        <v>-6.5200392220139767</v>
      </c>
      <c r="I80" s="460">
        <v>80567</v>
      </c>
    </row>
    <row r="81" spans="2:10" s="286" customFormat="1" ht="6" customHeight="1" x14ac:dyDescent="0.2">
      <c r="B81" s="295"/>
      <c r="C81" s="296"/>
      <c r="D81" s="266"/>
      <c r="E81" s="267"/>
      <c r="F81" s="456"/>
      <c r="G81" s="266"/>
      <c r="H81" s="267"/>
      <c r="I81" s="456"/>
    </row>
    <row r="82" spans="2:10" s="286" customFormat="1" ht="12.95" customHeight="1" x14ac:dyDescent="0.2">
      <c r="B82" s="293" t="s">
        <v>91</v>
      </c>
      <c r="C82" s="294">
        <v>29887</v>
      </c>
      <c r="D82" s="262">
        <v>273</v>
      </c>
      <c r="E82" s="263">
        <v>0.92186128182616334</v>
      </c>
      <c r="F82" s="455">
        <v>29614</v>
      </c>
      <c r="G82" s="262">
        <v>-791</v>
      </c>
      <c r="H82" s="263">
        <v>-2.5783949410000653</v>
      </c>
      <c r="I82" s="460">
        <v>30678</v>
      </c>
    </row>
    <row r="83" spans="2:10" s="286" customFormat="1" ht="6" customHeight="1" x14ac:dyDescent="0.2">
      <c r="B83" s="295"/>
      <c r="C83" s="296"/>
      <c r="D83" s="266"/>
      <c r="E83" s="267"/>
      <c r="F83" s="456"/>
      <c r="G83" s="266"/>
      <c r="H83" s="267"/>
      <c r="I83" s="456"/>
    </row>
    <row r="84" spans="2:10" s="286" customFormat="1" ht="12.95" customHeight="1" x14ac:dyDescent="0.2">
      <c r="B84" s="287" t="s">
        <v>92</v>
      </c>
      <c r="C84" s="288">
        <v>18286</v>
      </c>
      <c r="D84" s="250">
        <v>-220</v>
      </c>
      <c r="E84" s="251">
        <v>-1.1888036312547283</v>
      </c>
      <c r="F84" s="452">
        <v>18506</v>
      </c>
      <c r="G84" s="250">
        <v>-289</v>
      </c>
      <c r="H84" s="251">
        <v>-1.5558546433378195</v>
      </c>
      <c r="I84" s="457">
        <v>18575</v>
      </c>
    </row>
    <row r="85" spans="2:10" s="286" customFormat="1" ht="12.95" customHeight="1" x14ac:dyDescent="0.2">
      <c r="B85" s="289" t="s">
        <v>93</v>
      </c>
      <c r="C85" s="290">
        <v>60280</v>
      </c>
      <c r="D85" s="254">
        <v>-745</v>
      </c>
      <c r="E85" s="255">
        <v>-1.220811142974191</v>
      </c>
      <c r="F85" s="453">
        <v>61025</v>
      </c>
      <c r="G85" s="254">
        <v>-957</v>
      </c>
      <c r="H85" s="255">
        <v>-1.5627806718160588</v>
      </c>
      <c r="I85" s="458">
        <v>61237</v>
      </c>
      <c r="J85" s="298"/>
    </row>
    <row r="86" spans="2:10" s="286" customFormat="1" ht="12.95" customHeight="1" x14ac:dyDescent="0.2">
      <c r="B86" s="291" t="s">
        <v>94</v>
      </c>
      <c r="C86" s="292">
        <v>28428</v>
      </c>
      <c r="D86" s="258">
        <v>-181</v>
      </c>
      <c r="E86" s="259">
        <v>-0.63266804152539413</v>
      </c>
      <c r="F86" s="454">
        <v>28609</v>
      </c>
      <c r="G86" s="258">
        <v>-213</v>
      </c>
      <c r="H86" s="259">
        <v>-0.74368911700010476</v>
      </c>
      <c r="I86" s="459">
        <v>28641</v>
      </c>
    </row>
    <row r="87" spans="2:10" s="286" customFormat="1" ht="12.95" customHeight="1" x14ac:dyDescent="0.2">
      <c r="B87" s="293" t="s">
        <v>95</v>
      </c>
      <c r="C87" s="294">
        <v>106994</v>
      </c>
      <c r="D87" s="262">
        <v>-1146</v>
      </c>
      <c r="E87" s="263">
        <v>-1.0597373774736452</v>
      </c>
      <c r="F87" s="455">
        <v>108140</v>
      </c>
      <c r="G87" s="262">
        <v>-1459</v>
      </c>
      <c r="H87" s="263">
        <v>-1.3452832102385366</v>
      </c>
      <c r="I87" s="460">
        <v>108453</v>
      </c>
    </row>
    <row r="88" spans="2:10" s="286" customFormat="1" ht="6" customHeight="1" x14ac:dyDescent="0.2">
      <c r="B88" s="295"/>
      <c r="C88" s="296"/>
      <c r="D88" s="266"/>
      <c r="E88" s="267"/>
      <c r="F88" s="456"/>
      <c r="G88" s="266"/>
      <c r="H88" s="267"/>
      <c r="I88" s="456"/>
    </row>
    <row r="89" spans="2:10" s="286" customFormat="1" ht="12.95" customHeight="1" x14ac:dyDescent="0.2">
      <c r="B89" s="293" t="s">
        <v>96</v>
      </c>
      <c r="C89" s="294">
        <v>12502</v>
      </c>
      <c r="D89" s="262">
        <v>48</v>
      </c>
      <c r="E89" s="263">
        <v>0.38541833948932069</v>
      </c>
      <c r="F89" s="455">
        <v>12454</v>
      </c>
      <c r="G89" s="262">
        <v>-235</v>
      </c>
      <c r="H89" s="263">
        <v>-1.8450184501845017</v>
      </c>
      <c r="I89" s="460">
        <v>12737</v>
      </c>
    </row>
    <row r="90" spans="2:10" s="286" customFormat="1" ht="6" customHeight="1" x14ac:dyDescent="0.2">
      <c r="B90" s="295"/>
      <c r="C90" s="296"/>
      <c r="D90" s="266"/>
      <c r="E90" s="267"/>
      <c r="F90" s="456"/>
      <c r="G90" s="266"/>
      <c r="H90" s="267"/>
      <c r="I90" s="456"/>
    </row>
    <row r="91" spans="2:10" s="286" customFormat="1" ht="12.95" customHeight="1" x14ac:dyDescent="0.2">
      <c r="B91" s="293" t="s">
        <v>97</v>
      </c>
      <c r="C91" s="294">
        <v>8912</v>
      </c>
      <c r="D91" s="262">
        <v>42</v>
      </c>
      <c r="E91" s="263">
        <v>0.47350620067643745</v>
      </c>
      <c r="F91" s="455">
        <v>8870</v>
      </c>
      <c r="G91" s="262">
        <v>-184</v>
      </c>
      <c r="H91" s="263">
        <v>-2.0228671943711523</v>
      </c>
      <c r="I91" s="460">
        <v>9096</v>
      </c>
    </row>
    <row r="92" spans="2:10" s="286" customFormat="1" ht="6" customHeight="1" x14ac:dyDescent="0.2">
      <c r="B92" s="295"/>
      <c r="C92" s="296"/>
      <c r="D92" s="266"/>
      <c r="E92" s="267"/>
      <c r="F92" s="456"/>
      <c r="G92" s="266"/>
      <c r="H92" s="267"/>
      <c r="I92" s="456"/>
    </row>
    <row r="93" spans="2:10" s="286" customFormat="1" ht="12.95" customHeight="1" x14ac:dyDescent="0.2">
      <c r="B93" s="293" t="s">
        <v>98</v>
      </c>
      <c r="C93" s="294">
        <v>7560</v>
      </c>
      <c r="D93" s="262">
        <v>-101</v>
      </c>
      <c r="E93" s="263">
        <v>-1.3183657485967888</v>
      </c>
      <c r="F93" s="455">
        <v>7661</v>
      </c>
      <c r="G93" s="262">
        <v>-1306</v>
      </c>
      <c r="H93" s="263">
        <v>-14.730430859463118</v>
      </c>
      <c r="I93" s="460">
        <v>8866</v>
      </c>
    </row>
    <row r="94" spans="2:10" s="286" customFormat="1" ht="6" customHeight="1" x14ac:dyDescent="0.2">
      <c r="B94" s="295"/>
      <c r="C94" s="296"/>
      <c r="D94" s="266"/>
      <c r="E94" s="267"/>
      <c r="F94" s="456"/>
      <c r="G94" s="266"/>
      <c r="H94" s="267"/>
      <c r="I94" s="456"/>
    </row>
    <row r="95" spans="2:10" s="286" customFormat="1" ht="14.1" customHeight="1" x14ac:dyDescent="0.2">
      <c r="B95" s="293" t="s">
        <v>99</v>
      </c>
      <c r="C95" s="294">
        <v>2442646</v>
      </c>
      <c r="D95" s="262">
        <v>3584</v>
      </c>
      <c r="E95" s="263">
        <v>0.14694173415845929</v>
      </c>
      <c r="F95" s="455">
        <v>2439062</v>
      </c>
      <c r="G95" s="262">
        <v>-150803</v>
      </c>
      <c r="H95" s="263">
        <v>-5.8147663593924541</v>
      </c>
      <c r="I95" s="460">
        <v>2593449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7"/>
  <sheetViews>
    <sheetView showGridLines="0" view="pageBreakPreview" topLeftCell="A2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8" t="str">
        <f>'Pag1'!$B$5</f>
        <v>febrero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113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febrero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enero 2026</v>
      </c>
      <c r="F11" s="240"/>
      <c r="G11" s="241"/>
      <c r="H11" s="239" t="str">
        <f>'Pag1'!$H$10</f>
        <v>febrero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51"/>
      <c r="G13" s="285"/>
      <c r="H13" s="285"/>
      <c r="I13" s="451"/>
    </row>
    <row r="14" spans="1:13" s="286" customFormat="1" ht="12.95" customHeight="1" x14ac:dyDescent="0.2">
      <c r="B14" s="287" t="s">
        <v>37</v>
      </c>
      <c r="C14" s="288">
        <v>24942</v>
      </c>
      <c r="D14" s="302">
        <v>75</v>
      </c>
      <c r="E14" s="303">
        <v>0.30160453613222343</v>
      </c>
      <c r="F14" s="452">
        <v>24867</v>
      </c>
      <c r="G14" s="302">
        <v>-2304</v>
      </c>
      <c r="H14" s="303">
        <v>-8.4562871614181905</v>
      </c>
      <c r="I14" s="457">
        <v>27246</v>
      </c>
    </row>
    <row r="15" spans="1:13" s="286" customFormat="1" ht="12.95" customHeight="1" x14ac:dyDescent="0.2">
      <c r="B15" s="289" t="s">
        <v>38</v>
      </c>
      <c r="C15" s="290">
        <v>70359</v>
      </c>
      <c r="D15" s="304">
        <v>-363</v>
      </c>
      <c r="E15" s="305">
        <v>-0.51327733944175791</v>
      </c>
      <c r="F15" s="453">
        <v>70722</v>
      </c>
      <c r="G15" s="304">
        <v>-6682</v>
      </c>
      <c r="H15" s="305">
        <v>-8.673303825235914</v>
      </c>
      <c r="I15" s="458">
        <v>77041</v>
      </c>
    </row>
    <row r="16" spans="1:13" s="286" customFormat="1" ht="12.95" customHeight="1" x14ac:dyDescent="0.2">
      <c r="B16" s="289" t="s">
        <v>39</v>
      </c>
      <c r="C16" s="290">
        <v>31137</v>
      </c>
      <c r="D16" s="304">
        <v>-140</v>
      </c>
      <c r="E16" s="305">
        <v>-0.4476132621415097</v>
      </c>
      <c r="F16" s="453">
        <v>31277</v>
      </c>
      <c r="G16" s="304">
        <v>-3807</v>
      </c>
      <c r="H16" s="305">
        <v>-10.894574175824175</v>
      </c>
      <c r="I16" s="458">
        <v>34944</v>
      </c>
    </row>
    <row r="17" spans="2:9" s="286" customFormat="1" ht="12.95" customHeight="1" x14ac:dyDescent="0.2">
      <c r="B17" s="289" t="s">
        <v>40</v>
      </c>
      <c r="C17" s="290">
        <v>39310</v>
      </c>
      <c r="D17" s="304">
        <v>-7</v>
      </c>
      <c r="E17" s="305">
        <v>-1.7804003357326348E-2</v>
      </c>
      <c r="F17" s="453">
        <v>39317</v>
      </c>
      <c r="G17" s="304">
        <v>-3116</v>
      </c>
      <c r="H17" s="305">
        <v>-7.3445528685240182</v>
      </c>
      <c r="I17" s="458">
        <v>42426</v>
      </c>
    </row>
    <row r="18" spans="2:9" s="286" customFormat="1" ht="12.95" customHeight="1" x14ac:dyDescent="0.2">
      <c r="B18" s="289" t="s">
        <v>41</v>
      </c>
      <c r="C18" s="290">
        <v>17608</v>
      </c>
      <c r="D18" s="304">
        <v>-306</v>
      </c>
      <c r="E18" s="305">
        <v>-1.7081612146924194</v>
      </c>
      <c r="F18" s="453">
        <v>17914</v>
      </c>
      <c r="G18" s="304">
        <v>-2063</v>
      </c>
      <c r="H18" s="305">
        <v>-10.487519699049361</v>
      </c>
      <c r="I18" s="458">
        <v>19671</v>
      </c>
    </row>
    <row r="19" spans="2:9" s="286" customFormat="1" ht="12.95" customHeight="1" x14ac:dyDescent="0.2">
      <c r="B19" s="289" t="s">
        <v>42</v>
      </c>
      <c r="C19" s="290">
        <v>22594</v>
      </c>
      <c r="D19" s="304">
        <v>-36</v>
      </c>
      <c r="E19" s="305">
        <v>-0.1590808661069377</v>
      </c>
      <c r="F19" s="453">
        <v>22630</v>
      </c>
      <c r="G19" s="304">
        <v>-2565</v>
      </c>
      <c r="H19" s="305">
        <v>-10.195158790094997</v>
      </c>
      <c r="I19" s="458">
        <v>25159</v>
      </c>
    </row>
    <row r="20" spans="2:9" s="286" customFormat="1" ht="12.95" customHeight="1" x14ac:dyDescent="0.2">
      <c r="B20" s="289" t="s">
        <v>43</v>
      </c>
      <c r="C20" s="290">
        <v>66734</v>
      </c>
      <c r="D20" s="304">
        <v>-330</v>
      </c>
      <c r="E20" s="305">
        <v>-0.49206727901705838</v>
      </c>
      <c r="F20" s="453">
        <v>67064</v>
      </c>
      <c r="G20" s="304">
        <v>-6875</v>
      </c>
      <c r="H20" s="305">
        <v>-9.3398905025200722</v>
      </c>
      <c r="I20" s="458">
        <v>73609</v>
      </c>
    </row>
    <row r="21" spans="2:9" s="286" customFormat="1" ht="12.95" customHeight="1" x14ac:dyDescent="0.2">
      <c r="B21" s="291" t="s">
        <v>44</v>
      </c>
      <c r="C21" s="292">
        <v>89705</v>
      </c>
      <c r="D21" s="306">
        <v>-58</v>
      </c>
      <c r="E21" s="307">
        <v>-6.4614596214475892E-2</v>
      </c>
      <c r="F21" s="454">
        <v>89763</v>
      </c>
      <c r="G21" s="306">
        <v>-7667</v>
      </c>
      <c r="H21" s="307">
        <v>-7.8739267962042474</v>
      </c>
      <c r="I21" s="459">
        <v>97372</v>
      </c>
    </row>
    <row r="22" spans="2:9" s="286" customFormat="1" ht="12.95" customHeight="1" x14ac:dyDescent="0.2">
      <c r="B22" s="293" t="s">
        <v>45</v>
      </c>
      <c r="C22" s="294">
        <v>362389</v>
      </c>
      <c r="D22" s="308">
        <v>-1165</v>
      </c>
      <c r="E22" s="309">
        <v>-0.32044758137718193</v>
      </c>
      <c r="F22" s="455">
        <v>363554</v>
      </c>
      <c r="G22" s="308">
        <v>-35079</v>
      </c>
      <c r="H22" s="309">
        <v>-8.825616150230962</v>
      </c>
      <c r="I22" s="460">
        <v>397468</v>
      </c>
    </row>
    <row r="23" spans="2:9" s="286" customFormat="1" ht="6" customHeight="1" x14ac:dyDescent="0.2">
      <c r="B23" s="295"/>
      <c r="C23" s="296"/>
      <c r="D23" s="310"/>
      <c r="E23" s="311"/>
      <c r="F23" s="456"/>
      <c r="G23" s="310"/>
      <c r="H23" s="311"/>
      <c r="I23" s="456"/>
    </row>
    <row r="24" spans="2:9" s="286" customFormat="1" ht="12.95" customHeight="1" x14ac:dyDescent="0.2">
      <c r="B24" s="287" t="s">
        <v>46</v>
      </c>
      <c r="C24" s="288">
        <v>4036</v>
      </c>
      <c r="D24" s="302">
        <v>112</v>
      </c>
      <c r="E24" s="303">
        <v>2.8542303771661568</v>
      </c>
      <c r="F24" s="452">
        <v>3924</v>
      </c>
      <c r="G24" s="302">
        <v>-240</v>
      </c>
      <c r="H24" s="303">
        <v>-5.6127221702525727</v>
      </c>
      <c r="I24" s="457">
        <v>4276</v>
      </c>
    </row>
    <row r="25" spans="2:9" s="286" customFormat="1" ht="12.95" customHeight="1" x14ac:dyDescent="0.2">
      <c r="B25" s="289" t="s">
        <v>47</v>
      </c>
      <c r="C25" s="290">
        <v>2507</v>
      </c>
      <c r="D25" s="304">
        <v>-9</v>
      </c>
      <c r="E25" s="305">
        <v>-0.35771065182829892</v>
      </c>
      <c r="F25" s="453">
        <v>2516</v>
      </c>
      <c r="G25" s="304">
        <v>-182</v>
      </c>
      <c r="H25" s="305">
        <v>-6.7683153588694687</v>
      </c>
      <c r="I25" s="458">
        <v>2689</v>
      </c>
    </row>
    <row r="26" spans="2:9" s="286" customFormat="1" ht="12.95" customHeight="1" x14ac:dyDescent="0.2">
      <c r="B26" s="291" t="s">
        <v>48</v>
      </c>
      <c r="C26" s="292">
        <v>24510</v>
      </c>
      <c r="D26" s="306">
        <v>402</v>
      </c>
      <c r="E26" s="307">
        <v>1.6674962667994027</v>
      </c>
      <c r="F26" s="454">
        <v>24108</v>
      </c>
      <c r="G26" s="306">
        <v>-830</v>
      </c>
      <c r="H26" s="307">
        <v>-3.2754538279400154</v>
      </c>
      <c r="I26" s="459">
        <v>25340</v>
      </c>
    </row>
    <row r="27" spans="2:9" s="286" customFormat="1" ht="12.95" customHeight="1" x14ac:dyDescent="0.2">
      <c r="B27" s="293" t="s">
        <v>49</v>
      </c>
      <c r="C27" s="294">
        <v>31053</v>
      </c>
      <c r="D27" s="308">
        <v>505</v>
      </c>
      <c r="E27" s="309">
        <v>1.6531360481864605</v>
      </c>
      <c r="F27" s="455">
        <v>30548</v>
      </c>
      <c r="G27" s="308">
        <v>-1252</v>
      </c>
      <c r="H27" s="309">
        <v>-3.8755610586596503</v>
      </c>
      <c r="I27" s="460">
        <v>32305</v>
      </c>
    </row>
    <row r="28" spans="2:9" s="286" customFormat="1" ht="6" customHeight="1" x14ac:dyDescent="0.2">
      <c r="B28" s="295"/>
      <c r="C28" s="296"/>
      <c r="D28" s="310"/>
      <c r="E28" s="311"/>
      <c r="F28" s="456"/>
      <c r="G28" s="310"/>
      <c r="H28" s="311"/>
      <c r="I28" s="456"/>
    </row>
    <row r="29" spans="2:9" s="286" customFormat="1" ht="12.95" customHeight="1" x14ac:dyDescent="0.2">
      <c r="B29" s="293" t="s">
        <v>50</v>
      </c>
      <c r="C29" s="294">
        <v>30571</v>
      </c>
      <c r="D29" s="308">
        <v>-265</v>
      </c>
      <c r="E29" s="309">
        <v>-0.8593851342586587</v>
      </c>
      <c r="F29" s="455">
        <v>30836</v>
      </c>
      <c r="G29" s="308">
        <v>-1782</v>
      </c>
      <c r="H29" s="309">
        <v>-5.5079899854727534</v>
      </c>
      <c r="I29" s="460">
        <v>32353</v>
      </c>
    </row>
    <row r="30" spans="2:9" s="286" customFormat="1" ht="6" customHeight="1" x14ac:dyDescent="0.2">
      <c r="B30" s="295"/>
      <c r="C30" s="296"/>
      <c r="D30" s="310"/>
      <c r="E30" s="311"/>
      <c r="F30" s="456"/>
      <c r="G30" s="310"/>
      <c r="H30" s="311"/>
      <c r="I30" s="456"/>
    </row>
    <row r="31" spans="2:9" s="286" customFormat="1" ht="12.95" customHeight="1" x14ac:dyDescent="0.2">
      <c r="B31" s="293" t="s">
        <v>51</v>
      </c>
      <c r="C31" s="294">
        <v>15560</v>
      </c>
      <c r="D31" s="308">
        <v>-282</v>
      </c>
      <c r="E31" s="309">
        <v>-1.7800782729453353</v>
      </c>
      <c r="F31" s="455">
        <v>15842</v>
      </c>
      <c r="G31" s="308">
        <v>-1213</v>
      </c>
      <c r="H31" s="309">
        <v>-7.2318607285518395</v>
      </c>
      <c r="I31" s="460">
        <v>16773</v>
      </c>
    </row>
    <row r="32" spans="2:9" s="286" customFormat="1" ht="6" customHeight="1" x14ac:dyDescent="0.2">
      <c r="B32" s="295"/>
      <c r="C32" s="296"/>
      <c r="D32" s="310"/>
      <c r="E32" s="311"/>
      <c r="F32" s="456"/>
      <c r="G32" s="310"/>
      <c r="H32" s="311"/>
      <c r="I32" s="456"/>
    </row>
    <row r="33" spans="2:9" s="286" customFormat="1" ht="12.95" customHeight="1" x14ac:dyDescent="0.2">
      <c r="B33" s="287" t="s">
        <v>52</v>
      </c>
      <c r="C33" s="288">
        <v>43108</v>
      </c>
      <c r="D33" s="302">
        <v>-100</v>
      </c>
      <c r="E33" s="303">
        <v>-0.231438622477319</v>
      </c>
      <c r="F33" s="452">
        <v>43208</v>
      </c>
      <c r="G33" s="302">
        <v>-3494</v>
      </c>
      <c r="H33" s="303">
        <v>-7.4975322947512986</v>
      </c>
      <c r="I33" s="457">
        <v>46602</v>
      </c>
    </row>
    <row r="34" spans="2:9" s="286" customFormat="1" ht="12.95" customHeight="1" x14ac:dyDescent="0.2">
      <c r="B34" s="297" t="s">
        <v>53</v>
      </c>
      <c r="C34" s="292">
        <v>40641</v>
      </c>
      <c r="D34" s="306">
        <v>-31</v>
      </c>
      <c r="E34" s="307">
        <v>-7.621951219512195E-2</v>
      </c>
      <c r="F34" s="454">
        <v>40672</v>
      </c>
      <c r="G34" s="306">
        <v>-3323</v>
      </c>
      <c r="H34" s="307">
        <v>-7.5584569192976065</v>
      </c>
      <c r="I34" s="459">
        <v>43964</v>
      </c>
    </row>
    <row r="35" spans="2:9" s="286" customFormat="1" ht="12.95" customHeight="1" x14ac:dyDescent="0.2">
      <c r="B35" s="293" t="s">
        <v>54</v>
      </c>
      <c r="C35" s="294">
        <v>83749</v>
      </c>
      <c r="D35" s="308">
        <v>-131</v>
      </c>
      <c r="E35" s="309">
        <v>-0.15617548879351453</v>
      </c>
      <c r="F35" s="455">
        <v>83880</v>
      </c>
      <c r="G35" s="308">
        <v>-6817</v>
      </c>
      <c r="H35" s="309">
        <v>-7.527107302961376</v>
      </c>
      <c r="I35" s="460">
        <v>90566</v>
      </c>
    </row>
    <row r="36" spans="2:9" s="286" customFormat="1" ht="6" customHeight="1" x14ac:dyDescent="0.2">
      <c r="B36" s="295"/>
      <c r="C36" s="296"/>
      <c r="D36" s="310"/>
      <c r="E36" s="311"/>
      <c r="F36" s="456"/>
      <c r="G36" s="310"/>
      <c r="H36" s="311"/>
      <c r="I36" s="456"/>
    </row>
    <row r="37" spans="2:9" s="286" customFormat="1" ht="12.95" customHeight="1" x14ac:dyDescent="0.2">
      <c r="B37" s="293" t="s">
        <v>55</v>
      </c>
      <c r="C37" s="294">
        <v>17342</v>
      </c>
      <c r="D37" s="308">
        <v>307</v>
      </c>
      <c r="E37" s="309">
        <v>1.8021719988259466</v>
      </c>
      <c r="F37" s="455">
        <v>17035</v>
      </c>
      <c r="G37" s="308">
        <v>-375</v>
      </c>
      <c r="H37" s="309">
        <v>-2.1166111644183552</v>
      </c>
      <c r="I37" s="460">
        <v>17717</v>
      </c>
    </row>
    <row r="38" spans="2:9" s="286" customFormat="1" ht="6" customHeight="1" x14ac:dyDescent="0.2">
      <c r="B38" s="295"/>
      <c r="C38" s="296"/>
      <c r="D38" s="310"/>
      <c r="E38" s="311"/>
      <c r="F38" s="456"/>
      <c r="G38" s="310"/>
      <c r="H38" s="311"/>
      <c r="I38" s="456"/>
    </row>
    <row r="39" spans="2:9" s="286" customFormat="1" ht="12.95" customHeight="1" x14ac:dyDescent="0.2">
      <c r="B39" s="287" t="s">
        <v>56</v>
      </c>
      <c r="C39" s="288">
        <v>14319</v>
      </c>
      <c r="D39" s="302">
        <v>134</v>
      </c>
      <c r="E39" s="303">
        <v>0.94465985195629187</v>
      </c>
      <c r="F39" s="452">
        <v>14185</v>
      </c>
      <c r="G39" s="302">
        <v>-1636</v>
      </c>
      <c r="H39" s="303">
        <v>-10.253838921968034</v>
      </c>
      <c r="I39" s="457">
        <v>15955</v>
      </c>
    </row>
    <row r="40" spans="2:9" s="286" customFormat="1" ht="12.95" customHeight="1" x14ac:dyDescent="0.2">
      <c r="B40" s="289" t="s">
        <v>57</v>
      </c>
      <c r="C40" s="290">
        <v>21570</v>
      </c>
      <c r="D40" s="304">
        <v>131</v>
      </c>
      <c r="E40" s="305">
        <v>0.61103596249825087</v>
      </c>
      <c r="F40" s="453">
        <v>21439</v>
      </c>
      <c r="G40" s="304">
        <v>-2018</v>
      </c>
      <c r="H40" s="305">
        <v>-8.5551975580803798</v>
      </c>
      <c r="I40" s="458">
        <v>23588</v>
      </c>
    </row>
    <row r="41" spans="2:9" s="286" customFormat="1" ht="12.95" customHeight="1" x14ac:dyDescent="0.2">
      <c r="B41" s="289" t="s">
        <v>58</v>
      </c>
      <c r="C41" s="290">
        <v>5766</v>
      </c>
      <c r="D41" s="304">
        <v>20</v>
      </c>
      <c r="E41" s="305">
        <v>0.34806822137138876</v>
      </c>
      <c r="F41" s="453">
        <v>5746</v>
      </c>
      <c r="G41" s="304">
        <v>-419</v>
      </c>
      <c r="H41" s="305">
        <v>-6.7744543249797893</v>
      </c>
      <c r="I41" s="458">
        <v>6185</v>
      </c>
    </row>
    <row r="42" spans="2:9" s="286" customFormat="1" ht="12.95" customHeight="1" x14ac:dyDescent="0.2">
      <c r="B42" s="289" t="s">
        <v>59</v>
      </c>
      <c r="C42" s="290">
        <v>7688</v>
      </c>
      <c r="D42" s="304">
        <v>272</v>
      </c>
      <c r="E42" s="305">
        <v>3.6677454153182305</v>
      </c>
      <c r="F42" s="453">
        <v>7416</v>
      </c>
      <c r="G42" s="304">
        <v>-506</v>
      </c>
      <c r="H42" s="305">
        <v>-6.1752501830607764</v>
      </c>
      <c r="I42" s="458">
        <v>8194</v>
      </c>
    </row>
    <row r="43" spans="2:9" s="286" customFormat="1" ht="12.95" customHeight="1" x14ac:dyDescent="0.2">
      <c r="B43" s="291" t="s">
        <v>60</v>
      </c>
      <c r="C43" s="292">
        <v>29481</v>
      </c>
      <c r="D43" s="306">
        <v>301</v>
      </c>
      <c r="E43" s="307">
        <v>1.0315284441398218</v>
      </c>
      <c r="F43" s="454">
        <v>29180</v>
      </c>
      <c r="G43" s="306">
        <v>-2629</v>
      </c>
      <c r="H43" s="307">
        <v>-8.187480535658672</v>
      </c>
      <c r="I43" s="459">
        <v>32110</v>
      </c>
    </row>
    <row r="44" spans="2:9" s="286" customFormat="1" ht="12.95" customHeight="1" x14ac:dyDescent="0.2">
      <c r="B44" s="293" t="s">
        <v>61</v>
      </c>
      <c r="C44" s="294">
        <v>78824</v>
      </c>
      <c r="D44" s="308">
        <v>858</v>
      </c>
      <c r="E44" s="309">
        <v>1.1004796962778647</v>
      </c>
      <c r="F44" s="455">
        <v>77966</v>
      </c>
      <c r="G44" s="308">
        <v>-7208</v>
      </c>
      <c r="H44" s="309">
        <v>-8.3782778501022879</v>
      </c>
      <c r="I44" s="460">
        <v>86032</v>
      </c>
    </row>
    <row r="45" spans="2:9" s="286" customFormat="1" ht="6" customHeight="1" x14ac:dyDescent="0.2">
      <c r="B45" s="295"/>
      <c r="C45" s="296"/>
      <c r="D45" s="310"/>
      <c r="E45" s="311"/>
      <c r="F45" s="456"/>
      <c r="G45" s="310"/>
      <c r="H45" s="311"/>
      <c r="I45" s="456"/>
    </row>
    <row r="46" spans="2:9" s="286" customFormat="1" ht="12.95" customHeight="1" x14ac:dyDescent="0.2">
      <c r="B46" s="287" t="s">
        <v>62</v>
      </c>
      <c r="C46" s="288">
        <v>4985</v>
      </c>
      <c r="D46" s="302">
        <v>54</v>
      </c>
      <c r="E46" s="303">
        <v>1.095112553234638</v>
      </c>
      <c r="F46" s="452">
        <v>4931</v>
      </c>
      <c r="G46" s="302">
        <v>-334</v>
      </c>
      <c r="H46" s="303">
        <v>-6.2793758225230309</v>
      </c>
      <c r="I46" s="457">
        <v>5319</v>
      </c>
    </row>
    <row r="47" spans="2:9" s="286" customFormat="1" ht="12.95" customHeight="1" x14ac:dyDescent="0.2">
      <c r="B47" s="289" t="s">
        <v>63</v>
      </c>
      <c r="C47" s="290">
        <v>8141</v>
      </c>
      <c r="D47" s="304">
        <v>-68</v>
      </c>
      <c r="E47" s="305">
        <v>-0.82835911804117424</v>
      </c>
      <c r="F47" s="453">
        <v>8209</v>
      </c>
      <c r="G47" s="304">
        <v>-348</v>
      </c>
      <c r="H47" s="305">
        <v>-4.0994227824243143</v>
      </c>
      <c r="I47" s="458">
        <v>8489</v>
      </c>
    </row>
    <row r="48" spans="2:9" s="286" customFormat="1" ht="12.95" customHeight="1" x14ac:dyDescent="0.2">
      <c r="B48" s="289" t="s">
        <v>64</v>
      </c>
      <c r="C48" s="290">
        <v>12417</v>
      </c>
      <c r="D48" s="304">
        <v>95</v>
      </c>
      <c r="E48" s="305">
        <v>0.77097873721798404</v>
      </c>
      <c r="F48" s="453">
        <v>12322</v>
      </c>
      <c r="G48" s="304">
        <v>-823</v>
      </c>
      <c r="H48" s="305">
        <v>-6.2160120845921449</v>
      </c>
      <c r="I48" s="458">
        <v>13240</v>
      </c>
    </row>
    <row r="49" spans="2:9" s="286" customFormat="1" ht="12.95" customHeight="1" x14ac:dyDescent="0.2">
      <c r="B49" s="289" t="s">
        <v>65</v>
      </c>
      <c r="C49" s="290">
        <v>3867</v>
      </c>
      <c r="D49" s="304">
        <v>92</v>
      </c>
      <c r="E49" s="305">
        <v>2.4370860927152318</v>
      </c>
      <c r="F49" s="453">
        <v>3775</v>
      </c>
      <c r="G49" s="304">
        <v>-58</v>
      </c>
      <c r="H49" s="305">
        <v>-1.4777070063694266</v>
      </c>
      <c r="I49" s="458">
        <v>3925</v>
      </c>
    </row>
    <row r="50" spans="2:9" s="286" customFormat="1" ht="12.95" customHeight="1" x14ac:dyDescent="0.2">
      <c r="B50" s="289" t="s">
        <v>66</v>
      </c>
      <c r="C50" s="290">
        <v>10117</v>
      </c>
      <c r="D50" s="304">
        <v>137</v>
      </c>
      <c r="E50" s="305">
        <v>1.3727454909819641</v>
      </c>
      <c r="F50" s="453">
        <v>9980</v>
      </c>
      <c r="G50" s="304">
        <v>-703</v>
      </c>
      <c r="H50" s="305">
        <v>-6.4972273567467651</v>
      </c>
      <c r="I50" s="458">
        <v>10820</v>
      </c>
    </row>
    <row r="51" spans="2:9" s="286" customFormat="1" ht="12.95" customHeight="1" x14ac:dyDescent="0.2">
      <c r="B51" s="289" t="s">
        <v>67</v>
      </c>
      <c r="C51" s="290">
        <v>2818</v>
      </c>
      <c r="D51" s="304">
        <v>4</v>
      </c>
      <c r="E51" s="305">
        <v>0.14214641080312723</v>
      </c>
      <c r="F51" s="453">
        <v>2814</v>
      </c>
      <c r="G51" s="304">
        <v>-121</v>
      </c>
      <c r="H51" s="305">
        <v>-4.1170466144947255</v>
      </c>
      <c r="I51" s="458">
        <v>2939</v>
      </c>
    </row>
    <row r="52" spans="2:9" s="286" customFormat="1" ht="12.95" customHeight="1" x14ac:dyDescent="0.2">
      <c r="B52" s="289" t="s">
        <v>68</v>
      </c>
      <c r="C52" s="290">
        <v>1482</v>
      </c>
      <c r="D52" s="304">
        <v>42</v>
      </c>
      <c r="E52" s="305">
        <v>2.9166666666666665</v>
      </c>
      <c r="F52" s="453">
        <v>1440</v>
      </c>
      <c r="G52" s="304">
        <v>-80</v>
      </c>
      <c r="H52" s="305">
        <v>-5.1216389244558256</v>
      </c>
      <c r="I52" s="458">
        <v>1562</v>
      </c>
    </row>
    <row r="53" spans="2:9" s="286" customFormat="1" ht="12.95" customHeight="1" x14ac:dyDescent="0.2">
      <c r="B53" s="289" t="s">
        <v>69</v>
      </c>
      <c r="C53" s="290">
        <v>13407</v>
      </c>
      <c r="D53" s="304">
        <v>197</v>
      </c>
      <c r="E53" s="305">
        <v>1.4912944738834217</v>
      </c>
      <c r="F53" s="453">
        <v>13210</v>
      </c>
      <c r="G53" s="304">
        <v>-567</v>
      </c>
      <c r="H53" s="305">
        <v>-4.0575354229282956</v>
      </c>
      <c r="I53" s="458">
        <v>13974</v>
      </c>
    </row>
    <row r="54" spans="2:9" s="286" customFormat="1" ht="12.95" customHeight="1" x14ac:dyDescent="0.2">
      <c r="B54" s="291" t="s">
        <v>70</v>
      </c>
      <c r="C54" s="292">
        <v>5049</v>
      </c>
      <c r="D54" s="306">
        <v>92</v>
      </c>
      <c r="E54" s="307">
        <v>1.8559612668952996</v>
      </c>
      <c r="F54" s="454">
        <v>4957</v>
      </c>
      <c r="G54" s="306">
        <v>-193</v>
      </c>
      <c r="H54" s="307">
        <v>-3.6818008393742843</v>
      </c>
      <c r="I54" s="459">
        <v>5242</v>
      </c>
    </row>
    <row r="55" spans="2:9" s="286" customFormat="1" ht="12.95" customHeight="1" x14ac:dyDescent="0.2">
      <c r="B55" s="293" t="s">
        <v>71</v>
      </c>
      <c r="C55" s="294">
        <v>62283</v>
      </c>
      <c r="D55" s="308">
        <v>645</v>
      </c>
      <c r="E55" s="309">
        <v>1.0464323956001169</v>
      </c>
      <c r="F55" s="455">
        <v>61638</v>
      </c>
      <c r="G55" s="308">
        <v>-3227</v>
      </c>
      <c r="H55" s="309">
        <v>-4.9259655014501602</v>
      </c>
      <c r="I55" s="460">
        <v>65510</v>
      </c>
    </row>
    <row r="56" spans="2:9" s="286" customFormat="1" ht="6" customHeight="1" x14ac:dyDescent="0.2">
      <c r="B56" s="295"/>
      <c r="C56" s="296"/>
      <c r="D56" s="310"/>
      <c r="E56" s="311"/>
      <c r="F56" s="456"/>
      <c r="G56" s="310"/>
      <c r="H56" s="311"/>
      <c r="I56" s="456"/>
    </row>
    <row r="57" spans="2:9" s="286" customFormat="1" ht="12.95" customHeight="1" x14ac:dyDescent="0.2">
      <c r="B57" s="287" t="s">
        <v>72</v>
      </c>
      <c r="C57" s="288">
        <v>140811</v>
      </c>
      <c r="D57" s="302">
        <v>1052</v>
      </c>
      <c r="E57" s="303">
        <v>0.75272433260112048</v>
      </c>
      <c r="F57" s="452">
        <v>139759</v>
      </c>
      <c r="G57" s="302">
        <v>-1431</v>
      </c>
      <c r="H57" s="303">
        <v>-1.0060319736786605</v>
      </c>
      <c r="I57" s="457">
        <v>142242</v>
      </c>
    </row>
    <row r="58" spans="2:9" s="286" customFormat="1" ht="12.95" customHeight="1" x14ac:dyDescent="0.2">
      <c r="B58" s="289" t="s">
        <v>73</v>
      </c>
      <c r="C58" s="290">
        <v>16488</v>
      </c>
      <c r="D58" s="304">
        <v>28</v>
      </c>
      <c r="E58" s="305">
        <v>0.1701093560145808</v>
      </c>
      <c r="F58" s="453">
        <v>16460</v>
      </c>
      <c r="G58" s="304">
        <v>-743</v>
      </c>
      <c r="H58" s="305">
        <v>-4.3119958214845333</v>
      </c>
      <c r="I58" s="458">
        <v>17231</v>
      </c>
    </row>
    <row r="59" spans="2:9" s="286" customFormat="1" ht="12.95" customHeight="1" x14ac:dyDescent="0.2">
      <c r="B59" s="289" t="s">
        <v>74</v>
      </c>
      <c r="C59" s="290">
        <v>9471</v>
      </c>
      <c r="D59" s="304">
        <v>130</v>
      </c>
      <c r="E59" s="305">
        <v>1.3917139492559683</v>
      </c>
      <c r="F59" s="453">
        <v>9341</v>
      </c>
      <c r="G59" s="304">
        <v>-47</v>
      </c>
      <c r="H59" s="305">
        <v>-0.49380121874343347</v>
      </c>
      <c r="I59" s="458">
        <v>9518</v>
      </c>
    </row>
    <row r="60" spans="2:9" s="286" customFormat="1" ht="12.95" customHeight="1" x14ac:dyDescent="0.2">
      <c r="B60" s="291" t="s">
        <v>75</v>
      </c>
      <c r="C60" s="292">
        <v>23036</v>
      </c>
      <c r="D60" s="306">
        <v>87</v>
      </c>
      <c r="E60" s="307">
        <v>0.37910148590352521</v>
      </c>
      <c r="F60" s="454">
        <v>22949</v>
      </c>
      <c r="G60" s="306">
        <v>-364</v>
      </c>
      <c r="H60" s="307">
        <v>-1.5555555555555556</v>
      </c>
      <c r="I60" s="459">
        <v>23400</v>
      </c>
    </row>
    <row r="61" spans="2:9" s="286" customFormat="1" ht="12.95" customHeight="1" x14ac:dyDescent="0.2">
      <c r="B61" s="293" t="s">
        <v>76</v>
      </c>
      <c r="C61" s="294">
        <v>189806</v>
      </c>
      <c r="D61" s="308">
        <v>1297</v>
      </c>
      <c r="E61" s="309">
        <v>0.68803081020004353</v>
      </c>
      <c r="F61" s="455">
        <v>188509</v>
      </c>
      <c r="G61" s="308">
        <v>-2585</v>
      </c>
      <c r="H61" s="309">
        <v>-1.3436179447063532</v>
      </c>
      <c r="I61" s="460">
        <v>192391</v>
      </c>
    </row>
    <row r="62" spans="2:9" s="286" customFormat="1" ht="6" customHeight="1" x14ac:dyDescent="0.2">
      <c r="B62" s="295"/>
      <c r="C62" s="296"/>
      <c r="D62" s="310"/>
      <c r="E62" s="311"/>
      <c r="F62" s="456"/>
      <c r="G62" s="310"/>
      <c r="H62" s="311"/>
      <c r="I62" s="456"/>
    </row>
    <row r="63" spans="2:9" s="286" customFormat="1" ht="12.95" customHeight="1" x14ac:dyDescent="0.2">
      <c r="B63" s="287" t="s">
        <v>77</v>
      </c>
      <c r="C63" s="288">
        <v>71830</v>
      </c>
      <c r="D63" s="302">
        <v>-194</v>
      </c>
      <c r="E63" s="303">
        <v>-0.26935465955792515</v>
      </c>
      <c r="F63" s="452">
        <v>72024</v>
      </c>
      <c r="G63" s="302">
        <v>-4446</v>
      </c>
      <c r="H63" s="303">
        <v>-5.8288321359274216</v>
      </c>
      <c r="I63" s="457">
        <v>76276</v>
      </c>
    </row>
    <row r="64" spans="2:9" s="286" customFormat="1" ht="12.95" customHeight="1" x14ac:dyDescent="0.2">
      <c r="B64" s="289" t="s">
        <v>78</v>
      </c>
      <c r="C64" s="290">
        <v>19829</v>
      </c>
      <c r="D64" s="304">
        <v>130</v>
      </c>
      <c r="E64" s="305">
        <v>0.65993197624244881</v>
      </c>
      <c r="F64" s="453">
        <v>19699</v>
      </c>
      <c r="G64" s="304">
        <v>-861</v>
      </c>
      <c r="H64" s="305">
        <v>-4.1614306428226193</v>
      </c>
      <c r="I64" s="458">
        <v>20690</v>
      </c>
    </row>
    <row r="65" spans="2:9" s="286" customFormat="1" ht="12.95" customHeight="1" x14ac:dyDescent="0.2">
      <c r="B65" s="291" t="s">
        <v>79</v>
      </c>
      <c r="C65" s="292">
        <v>86928</v>
      </c>
      <c r="D65" s="306">
        <v>-317</v>
      </c>
      <c r="E65" s="307">
        <v>-0.36334460427531662</v>
      </c>
      <c r="F65" s="454">
        <v>87245</v>
      </c>
      <c r="G65" s="306">
        <v>-6969</v>
      </c>
      <c r="H65" s="307">
        <v>-7.4219623630147931</v>
      </c>
      <c r="I65" s="459">
        <v>93897</v>
      </c>
    </row>
    <row r="66" spans="2:9" s="286" customFormat="1" ht="12.95" customHeight="1" x14ac:dyDescent="0.2">
      <c r="B66" s="293" t="s">
        <v>80</v>
      </c>
      <c r="C66" s="294">
        <v>178587</v>
      </c>
      <c r="D66" s="308">
        <v>-381</v>
      </c>
      <c r="E66" s="309">
        <v>-0.21288722006168698</v>
      </c>
      <c r="F66" s="455">
        <v>178968</v>
      </c>
      <c r="G66" s="308">
        <v>-12276</v>
      </c>
      <c r="H66" s="309">
        <v>-6.4318385438770225</v>
      </c>
      <c r="I66" s="460">
        <v>190863</v>
      </c>
    </row>
    <row r="67" spans="2:9" s="286" customFormat="1" ht="6" customHeight="1" x14ac:dyDescent="0.2">
      <c r="B67" s="295"/>
      <c r="C67" s="296"/>
      <c r="D67" s="310"/>
      <c r="E67" s="311"/>
      <c r="F67" s="456"/>
      <c r="G67" s="310"/>
      <c r="H67" s="311"/>
      <c r="I67" s="456"/>
    </row>
    <row r="68" spans="2:9" s="286" customFormat="1" ht="12.95" customHeight="1" x14ac:dyDescent="0.2">
      <c r="B68" s="287" t="s">
        <v>81</v>
      </c>
      <c r="C68" s="288">
        <v>28655</v>
      </c>
      <c r="D68" s="302">
        <v>196</v>
      </c>
      <c r="E68" s="303">
        <v>0.68871007414174779</v>
      </c>
      <c r="F68" s="452">
        <v>28459</v>
      </c>
      <c r="G68" s="302">
        <v>-2917</v>
      </c>
      <c r="H68" s="303">
        <v>-9.2391992905105784</v>
      </c>
      <c r="I68" s="457">
        <v>31572</v>
      </c>
    </row>
    <row r="69" spans="2:9" s="286" customFormat="1" ht="12.95" customHeight="1" x14ac:dyDescent="0.2">
      <c r="B69" s="291" t="s">
        <v>82</v>
      </c>
      <c r="C69" s="292">
        <v>14082</v>
      </c>
      <c r="D69" s="306">
        <v>33</v>
      </c>
      <c r="E69" s="307">
        <v>0.2348921631432842</v>
      </c>
      <c r="F69" s="454">
        <v>14049</v>
      </c>
      <c r="G69" s="306">
        <v>-1501</v>
      </c>
      <c r="H69" s="307">
        <v>-9.6322915998203165</v>
      </c>
      <c r="I69" s="459">
        <v>15583</v>
      </c>
    </row>
    <row r="70" spans="2:9" s="286" customFormat="1" ht="12.95" customHeight="1" x14ac:dyDescent="0.2">
      <c r="B70" s="293" t="s">
        <v>83</v>
      </c>
      <c r="C70" s="294">
        <v>42737</v>
      </c>
      <c r="D70" s="308">
        <v>229</v>
      </c>
      <c r="E70" s="309">
        <v>0.53872212289451404</v>
      </c>
      <c r="F70" s="455">
        <v>42508</v>
      </c>
      <c r="G70" s="308">
        <v>-4418</v>
      </c>
      <c r="H70" s="309">
        <v>-9.3691018979959715</v>
      </c>
      <c r="I70" s="460">
        <v>47155</v>
      </c>
    </row>
    <row r="71" spans="2:9" s="286" customFormat="1" ht="6" customHeight="1" x14ac:dyDescent="0.2">
      <c r="B71" s="295"/>
      <c r="C71" s="296"/>
      <c r="D71" s="310"/>
      <c r="E71" s="311"/>
      <c r="F71" s="456"/>
      <c r="G71" s="310"/>
      <c r="H71" s="311"/>
      <c r="I71" s="456"/>
    </row>
    <row r="72" spans="2:9" s="286" customFormat="1" ht="12.95" customHeight="1" x14ac:dyDescent="0.2">
      <c r="B72" s="287" t="s">
        <v>84</v>
      </c>
      <c r="C72" s="288">
        <v>26542</v>
      </c>
      <c r="D72" s="302">
        <v>114</v>
      </c>
      <c r="E72" s="303">
        <v>0.43136067806871498</v>
      </c>
      <c r="F72" s="452">
        <v>26428</v>
      </c>
      <c r="G72" s="302">
        <v>-1310</v>
      </c>
      <c r="H72" s="303">
        <v>-4.7034324285509115</v>
      </c>
      <c r="I72" s="457">
        <v>27852</v>
      </c>
    </row>
    <row r="73" spans="2:9" s="286" customFormat="1" ht="12.95" customHeight="1" x14ac:dyDescent="0.2">
      <c r="B73" s="289" t="s">
        <v>85</v>
      </c>
      <c r="C73" s="290">
        <v>6783</v>
      </c>
      <c r="D73" s="304">
        <v>107</v>
      </c>
      <c r="E73" s="305">
        <v>1.6027561414020373</v>
      </c>
      <c r="F73" s="453">
        <v>6676</v>
      </c>
      <c r="G73" s="304">
        <v>1</v>
      </c>
      <c r="H73" s="305">
        <v>1.4744913005013271E-2</v>
      </c>
      <c r="I73" s="458">
        <v>6782</v>
      </c>
    </row>
    <row r="74" spans="2:9" s="286" customFormat="1" ht="12.95" customHeight="1" x14ac:dyDescent="0.2">
      <c r="B74" s="289" t="s">
        <v>86</v>
      </c>
      <c r="C74" s="290">
        <v>8277</v>
      </c>
      <c r="D74" s="304">
        <v>96</v>
      </c>
      <c r="E74" s="305">
        <v>1.1734506784011733</v>
      </c>
      <c r="F74" s="453">
        <v>8181</v>
      </c>
      <c r="G74" s="304">
        <v>25</v>
      </c>
      <c r="H74" s="305">
        <v>0.3029568589432865</v>
      </c>
      <c r="I74" s="458">
        <v>8252</v>
      </c>
    </row>
    <row r="75" spans="2:9" s="286" customFormat="1" ht="12.95" customHeight="1" x14ac:dyDescent="0.2">
      <c r="B75" s="291" t="s">
        <v>87</v>
      </c>
      <c r="C75" s="292">
        <v>25824</v>
      </c>
      <c r="D75" s="306">
        <v>284</v>
      </c>
      <c r="E75" s="307">
        <v>1.1119812059514487</v>
      </c>
      <c r="F75" s="454">
        <v>25540</v>
      </c>
      <c r="G75" s="306">
        <v>-1357</v>
      </c>
      <c r="H75" s="307">
        <v>-4.992457966962216</v>
      </c>
      <c r="I75" s="459">
        <v>27181</v>
      </c>
    </row>
    <row r="76" spans="2:9" s="286" customFormat="1" ht="12.95" customHeight="1" x14ac:dyDescent="0.2">
      <c r="B76" s="293" t="s">
        <v>88</v>
      </c>
      <c r="C76" s="294">
        <v>67426</v>
      </c>
      <c r="D76" s="308">
        <v>601</v>
      </c>
      <c r="E76" s="309">
        <v>0.89936401047512149</v>
      </c>
      <c r="F76" s="455">
        <v>66825</v>
      </c>
      <c r="G76" s="308">
        <v>-2641</v>
      </c>
      <c r="H76" s="309">
        <v>-3.7692494326858577</v>
      </c>
      <c r="I76" s="460">
        <v>70067</v>
      </c>
    </row>
    <row r="77" spans="2:9" s="286" customFormat="1" ht="6" customHeight="1" x14ac:dyDescent="0.2">
      <c r="B77" s="295"/>
      <c r="C77" s="296"/>
      <c r="D77" s="310"/>
      <c r="E77" s="311"/>
      <c r="F77" s="456"/>
      <c r="G77" s="310"/>
      <c r="H77" s="311"/>
      <c r="I77" s="456"/>
    </row>
    <row r="78" spans="2:9" s="286" customFormat="1" ht="12.95" customHeight="1" x14ac:dyDescent="0.2">
      <c r="B78" s="293" t="s">
        <v>89</v>
      </c>
      <c r="C78" s="294">
        <v>167298</v>
      </c>
      <c r="D78" s="308">
        <v>1769</v>
      </c>
      <c r="E78" s="309">
        <v>1.0686949114656645</v>
      </c>
      <c r="F78" s="455">
        <v>165529</v>
      </c>
      <c r="G78" s="308">
        <v>-5658</v>
      </c>
      <c r="H78" s="309">
        <v>-3.2713522514396729</v>
      </c>
      <c r="I78" s="460">
        <v>172956</v>
      </c>
    </row>
    <row r="79" spans="2:9" s="286" customFormat="1" ht="6" customHeight="1" x14ac:dyDescent="0.2">
      <c r="B79" s="295"/>
      <c r="C79" s="296"/>
      <c r="D79" s="310"/>
      <c r="E79" s="311"/>
      <c r="F79" s="456"/>
      <c r="G79" s="310"/>
      <c r="H79" s="311"/>
      <c r="I79" s="456"/>
    </row>
    <row r="80" spans="2:9" s="286" customFormat="1" ht="12.95" customHeight="1" x14ac:dyDescent="0.2">
      <c r="B80" s="293" t="s">
        <v>90</v>
      </c>
      <c r="C80" s="294">
        <v>47026</v>
      </c>
      <c r="D80" s="308">
        <v>435</v>
      </c>
      <c r="E80" s="309">
        <v>0.93365671481616619</v>
      </c>
      <c r="F80" s="455">
        <v>46591</v>
      </c>
      <c r="G80" s="308">
        <v>-3024</v>
      </c>
      <c r="H80" s="309">
        <v>-6.0419580419580416</v>
      </c>
      <c r="I80" s="460">
        <v>50050</v>
      </c>
    </row>
    <row r="81" spans="2:10" s="286" customFormat="1" ht="6" customHeight="1" x14ac:dyDescent="0.2">
      <c r="B81" s="295"/>
      <c r="C81" s="296"/>
      <c r="D81" s="310"/>
      <c r="E81" s="311"/>
      <c r="F81" s="456"/>
      <c r="G81" s="310"/>
      <c r="H81" s="311"/>
      <c r="I81" s="456"/>
    </row>
    <row r="82" spans="2:10" s="286" customFormat="1" ht="12.95" customHeight="1" x14ac:dyDescent="0.2">
      <c r="B82" s="293" t="s">
        <v>91</v>
      </c>
      <c r="C82" s="294">
        <v>18364</v>
      </c>
      <c r="D82" s="308">
        <v>219</v>
      </c>
      <c r="E82" s="309">
        <v>1.2069440617249931</v>
      </c>
      <c r="F82" s="455">
        <v>18145</v>
      </c>
      <c r="G82" s="308">
        <v>-526</v>
      </c>
      <c r="H82" s="309">
        <v>-2.7845420857596612</v>
      </c>
      <c r="I82" s="460">
        <v>18890</v>
      </c>
    </row>
    <row r="83" spans="2:10" s="286" customFormat="1" ht="6" customHeight="1" x14ac:dyDescent="0.2">
      <c r="B83" s="295"/>
      <c r="C83" s="296"/>
      <c r="D83" s="310"/>
      <c r="E83" s="311"/>
      <c r="F83" s="456"/>
      <c r="G83" s="310"/>
      <c r="H83" s="311"/>
      <c r="I83" s="456"/>
    </row>
    <row r="84" spans="2:10" s="286" customFormat="1" ht="12.95" customHeight="1" x14ac:dyDescent="0.2">
      <c r="B84" s="287" t="s">
        <v>92</v>
      </c>
      <c r="C84" s="288">
        <v>11002</v>
      </c>
      <c r="D84" s="302">
        <v>-135</v>
      </c>
      <c r="E84" s="303">
        <v>-1.2121756307802818</v>
      </c>
      <c r="F84" s="452">
        <v>11137</v>
      </c>
      <c r="G84" s="302">
        <v>-125</v>
      </c>
      <c r="H84" s="303">
        <v>-1.1233935472274648</v>
      </c>
      <c r="I84" s="457">
        <v>11127</v>
      </c>
    </row>
    <row r="85" spans="2:10" s="286" customFormat="1" ht="12.95" customHeight="1" x14ac:dyDescent="0.2">
      <c r="B85" s="289" t="s">
        <v>93</v>
      </c>
      <c r="C85" s="290">
        <v>34931</v>
      </c>
      <c r="D85" s="304">
        <v>-283</v>
      </c>
      <c r="E85" s="305">
        <v>-0.80365763616743346</v>
      </c>
      <c r="F85" s="453">
        <v>35214</v>
      </c>
      <c r="G85" s="304">
        <v>-235</v>
      </c>
      <c r="H85" s="305">
        <v>-0.66825911391685155</v>
      </c>
      <c r="I85" s="458">
        <v>35166</v>
      </c>
      <c r="J85" s="298"/>
    </row>
    <row r="86" spans="2:10" s="286" customFormat="1" ht="12.95" customHeight="1" x14ac:dyDescent="0.2">
      <c r="B86" s="291" t="s">
        <v>94</v>
      </c>
      <c r="C86" s="292">
        <v>16429</v>
      </c>
      <c r="D86" s="306">
        <v>-72</v>
      </c>
      <c r="E86" s="307">
        <v>-0.4363371916853524</v>
      </c>
      <c r="F86" s="454">
        <v>16501</v>
      </c>
      <c r="G86" s="306">
        <v>-33</v>
      </c>
      <c r="H86" s="307">
        <v>-0.20046166929899162</v>
      </c>
      <c r="I86" s="459">
        <v>16462</v>
      </c>
    </row>
    <row r="87" spans="2:10" s="286" customFormat="1" ht="12.95" customHeight="1" x14ac:dyDescent="0.2">
      <c r="B87" s="293" t="s">
        <v>95</v>
      </c>
      <c r="C87" s="294">
        <v>62362</v>
      </c>
      <c r="D87" s="308">
        <v>-490</v>
      </c>
      <c r="E87" s="309">
        <v>-0.77960924075606186</v>
      </c>
      <c r="F87" s="455">
        <v>62852</v>
      </c>
      <c r="G87" s="308">
        <v>-393</v>
      </c>
      <c r="H87" s="309">
        <v>-0.62624492072344839</v>
      </c>
      <c r="I87" s="460">
        <v>62755</v>
      </c>
    </row>
    <row r="88" spans="2:10" s="286" customFormat="1" ht="6" customHeight="1" x14ac:dyDescent="0.2">
      <c r="B88" s="295"/>
      <c r="C88" s="296"/>
      <c r="D88" s="310"/>
      <c r="E88" s="311"/>
      <c r="F88" s="456"/>
      <c r="G88" s="310"/>
      <c r="H88" s="311"/>
      <c r="I88" s="456"/>
    </row>
    <row r="89" spans="2:10" s="286" customFormat="1" ht="12.95" customHeight="1" x14ac:dyDescent="0.2">
      <c r="B89" s="293" t="s">
        <v>96</v>
      </c>
      <c r="C89" s="294">
        <v>7533</v>
      </c>
      <c r="D89" s="308">
        <v>83</v>
      </c>
      <c r="E89" s="309">
        <v>1.1140939597315436</v>
      </c>
      <c r="F89" s="455">
        <v>7450</v>
      </c>
      <c r="G89" s="308">
        <v>-196</v>
      </c>
      <c r="H89" s="309">
        <v>-2.535903739164187</v>
      </c>
      <c r="I89" s="460">
        <v>7729</v>
      </c>
    </row>
    <row r="90" spans="2:10" s="286" customFormat="1" ht="6" customHeight="1" x14ac:dyDescent="0.2">
      <c r="B90" s="295"/>
      <c r="C90" s="296"/>
      <c r="D90" s="310"/>
      <c r="E90" s="311"/>
      <c r="F90" s="456"/>
      <c r="G90" s="310"/>
      <c r="H90" s="311"/>
      <c r="I90" s="456"/>
    </row>
    <row r="91" spans="2:10" s="286" customFormat="1" ht="12.95" customHeight="1" x14ac:dyDescent="0.2">
      <c r="B91" s="293" t="s">
        <v>97</v>
      </c>
      <c r="C91" s="294">
        <v>5608</v>
      </c>
      <c r="D91" s="308">
        <v>1</v>
      </c>
      <c r="E91" s="309">
        <v>1.7834849295523453E-2</v>
      </c>
      <c r="F91" s="455">
        <v>5607</v>
      </c>
      <c r="G91" s="308">
        <v>-6</v>
      </c>
      <c r="H91" s="309">
        <v>-0.10687566797292483</v>
      </c>
      <c r="I91" s="460">
        <v>5614</v>
      </c>
    </row>
    <row r="92" spans="2:10" s="286" customFormat="1" ht="6" customHeight="1" x14ac:dyDescent="0.2">
      <c r="B92" s="295"/>
      <c r="C92" s="296"/>
      <c r="D92" s="310"/>
      <c r="E92" s="311"/>
      <c r="F92" s="456"/>
      <c r="G92" s="310"/>
      <c r="H92" s="311"/>
      <c r="I92" s="456"/>
    </row>
    <row r="93" spans="2:10" s="286" customFormat="1" ht="12.95" customHeight="1" x14ac:dyDescent="0.2">
      <c r="B93" s="293" t="s">
        <v>98</v>
      </c>
      <c r="C93" s="294">
        <v>4895</v>
      </c>
      <c r="D93" s="308">
        <v>-105</v>
      </c>
      <c r="E93" s="309">
        <v>-2.1</v>
      </c>
      <c r="F93" s="455">
        <v>5000</v>
      </c>
      <c r="G93" s="308">
        <v>-865</v>
      </c>
      <c r="H93" s="309">
        <v>-15.017361111111111</v>
      </c>
      <c r="I93" s="460">
        <v>5760</v>
      </c>
    </row>
    <row r="94" spans="2:10" s="286" customFormat="1" ht="6" customHeight="1" x14ac:dyDescent="0.2">
      <c r="B94" s="295"/>
      <c r="C94" s="296"/>
      <c r="D94" s="310"/>
      <c r="E94" s="311"/>
      <c r="F94" s="456"/>
      <c r="G94" s="310"/>
      <c r="H94" s="311"/>
      <c r="I94" s="456"/>
    </row>
    <row r="95" spans="2:10" s="286" customFormat="1" ht="14.1" customHeight="1" x14ac:dyDescent="0.2">
      <c r="B95" s="293" t="s">
        <v>99</v>
      </c>
      <c r="C95" s="294">
        <v>1473413</v>
      </c>
      <c r="D95" s="308">
        <v>4130</v>
      </c>
      <c r="E95" s="309">
        <v>0.28108948378222576</v>
      </c>
      <c r="F95" s="455">
        <v>1469283</v>
      </c>
      <c r="G95" s="308">
        <v>-89541</v>
      </c>
      <c r="H95" s="309">
        <v>-5.7289593935586076</v>
      </c>
      <c r="I95" s="460">
        <v>1562954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showGridLines="0" view="pageBreakPreview" topLeftCell="A2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3.140625" style="279" customWidth="1"/>
    <col min="2" max="2" width="23.140625" style="279" customWidth="1"/>
    <col min="3" max="3" width="10.42578125" style="279" customWidth="1"/>
    <col min="4" max="6" width="9.7109375" style="279" customWidth="1"/>
    <col min="7" max="8" width="8.85546875" style="279" customWidth="1"/>
    <col min="9" max="9" width="9.7109375" style="279" customWidth="1"/>
    <col min="10" max="10" width="3.140625" style="279" customWidth="1"/>
    <col min="11" max="16384" width="11.42578125" style="279"/>
  </cols>
  <sheetData>
    <row r="1" spans="1:13" s="271" customFormat="1" x14ac:dyDescent="0.3">
      <c r="B1" s="272"/>
    </row>
    <row r="2" spans="1:13" s="271" customFormat="1" x14ac:dyDescent="0.3">
      <c r="B2" s="272"/>
    </row>
    <row r="3" spans="1:13" s="271" customFormat="1" x14ac:dyDescent="0.3">
      <c r="B3" s="272"/>
    </row>
    <row r="4" spans="1:13" s="271" customFormat="1" x14ac:dyDescent="0.3">
      <c r="B4" s="272"/>
    </row>
    <row r="5" spans="1:13" s="271" customFormat="1" ht="18" customHeight="1" x14ac:dyDescent="0.3">
      <c r="B5" s="438" t="str">
        <f>'Pag1'!$B$5</f>
        <v>febrero 2026</v>
      </c>
    </row>
    <row r="6" spans="1:13" s="271" customFormat="1" ht="15" customHeight="1" x14ac:dyDescent="0.35">
      <c r="A6" s="273"/>
      <c r="C6" s="274"/>
      <c r="D6" s="274"/>
      <c r="E6" s="274"/>
      <c r="F6" s="274"/>
      <c r="G6" s="274"/>
      <c r="H6" s="274"/>
      <c r="I6" s="274"/>
      <c r="J6" s="274"/>
      <c r="K6" s="275"/>
      <c r="L6" s="276"/>
      <c r="M6" s="276"/>
    </row>
    <row r="7" spans="1:13" ht="18" x14ac:dyDescent="0.35">
      <c r="A7" s="277"/>
      <c r="B7" s="278" t="s">
        <v>105</v>
      </c>
      <c r="C7" s="278"/>
      <c r="D7" s="278"/>
      <c r="E7" s="278"/>
      <c r="F7" s="278"/>
      <c r="G7" s="278"/>
      <c r="H7" s="278"/>
      <c r="I7" s="278"/>
      <c r="J7" s="278"/>
      <c r="K7" s="277"/>
    </row>
    <row r="8" spans="1:13" ht="19.5" x14ac:dyDescent="0.35">
      <c r="A8" s="277"/>
      <c r="B8" s="223" t="s">
        <v>114</v>
      </c>
      <c r="C8" s="280"/>
      <c r="D8" s="280"/>
      <c r="E8" s="280"/>
      <c r="F8" s="280"/>
      <c r="G8" s="280"/>
      <c r="H8" s="280"/>
      <c r="I8" s="280"/>
      <c r="J8" s="280"/>
      <c r="K8" s="277"/>
    </row>
    <row r="9" spans="1:13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3" ht="14.1" customHeight="1" x14ac:dyDescent="0.35">
      <c r="A10" s="277"/>
      <c r="B10" s="281"/>
      <c r="C10" s="231" t="str">
        <f>'Pag1'!C9</f>
        <v>febrero</v>
      </c>
      <c r="D10" s="232"/>
      <c r="E10" s="233" t="s">
        <v>4</v>
      </c>
      <c r="F10" s="234"/>
      <c r="G10" s="235"/>
      <c r="H10" s="233" t="s">
        <v>5</v>
      </c>
      <c r="I10" s="236"/>
      <c r="J10" s="277"/>
    </row>
    <row r="11" spans="1:13" ht="14.1" customHeight="1" x14ac:dyDescent="0.35">
      <c r="A11" s="277"/>
      <c r="B11" s="282" t="s">
        <v>107</v>
      </c>
      <c r="C11" s="88" t="str">
        <f>'Pag1'!C10</f>
        <v xml:space="preserve"> 2026</v>
      </c>
      <c r="D11" s="238"/>
      <c r="E11" s="239" t="str">
        <f>'Pag1'!$E$10</f>
        <v>enero 2026</v>
      </c>
      <c r="F11" s="240"/>
      <c r="G11" s="241"/>
      <c r="H11" s="239" t="str">
        <f>'Pag1'!$H$10</f>
        <v>febrero 2025</v>
      </c>
      <c r="I11" s="242"/>
      <c r="J11" s="277"/>
    </row>
    <row r="12" spans="1:13" ht="14.1" customHeight="1" x14ac:dyDescent="0.35">
      <c r="A12" s="277"/>
      <c r="B12" s="28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277"/>
    </row>
    <row r="13" spans="1:13" ht="6" customHeight="1" x14ac:dyDescent="0.35">
      <c r="B13" s="284"/>
      <c r="C13" s="285"/>
      <c r="D13" s="285"/>
      <c r="E13" s="285"/>
      <c r="F13" s="451"/>
      <c r="G13" s="285"/>
      <c r="H13" s="285"/>
      <c r="I13" s="451"/>
    </row>
    <row r="14" spans="1:13" s="286" customFormat="1" ht="12.95" customHeight="1" x14ac:dyDescent="0.2">
      <c r="B14" s="287" t="s">
        <v>37</v>
      </c>
      <c r="C14" s="288">
        <v>17622</v>
      </c>
      <c r="D14" s="302">
        <v>-37</v>
      </c>
      <c r="E14" s="303">
        <v>-0.20952488815901238</v>
      </c>
      <c r="F14" s="452">
        <v>17659</v>
      </c>
      <c r="G14" s="302">
        <v>-1804</v>
      </c>
      <c r="H14" s="303">
        <v>-9.2865232163080407</v>
      </c>
      <c r="I14" s="457">
        <v>19426</v>
      </c>
    </row>
    <row r="15" spans="1:13" s="286" customFormat="1" ht="12.95" customHeight="1" x14ac:dyDescent="0.2">
      <c r="B15" s="289" t="s">
        <v>38</v>
      </c>
      <c r="C15" s="290">
        <v>41303</v>
      </c>
      <c r="D15" s="304">
        <v>-526</v>
      </c>
      <c r="E15" s="305">
        <v>-1.2575007769729136</v>
      </c>
      <c r="F15" s="453">
        <v>41829</v>
      </c>
      <c r="G15" s="304">
        <v>-3892</v>
      </c>
      <c r="H15" s="305">
        <v>-8.6115720765571417</v>
      </c>
      <c r="I15" s="458">
        <v>45195</v>
      </c>
    </row>
    <row r="16" spans="1:13" s="286" customFormat="1" ht="12.95" customHeight="1" x14ac:dyDescent="0.2">
      <c r="B16" s="289" t="s">
        <v>39</v>
      </c>
      <c r="C16" s="290">
        <v>18571</v>
      </c>
      <c r="D16" s="304">
        <v>-178</v>
      </c>
      <c r="E16" s="305">
        <v>-0.94938396714491435</v>
      </c>
      <c r="F16" s="453">
        <v>18749</v>
      </c>
      <c r="G16" s="304">
        <v>-1892</v>
      </c>
      <c r="H16" s="305">
        <v>-9.2459561159165329</v>
      </c>
      <c r="I16" s="458">
        <v>20463</v>
      </c>
    </row>
    <row r="17" spans="2:9" s="286" customFormat="1" ht="12.95" customHeight="1" x14ac:dyDescent="0.2">
      <c r="B17" s="289" t="s">
        <v>40</v>
      </c>
      <c r="C17" s="290">
        <v>27436</v>
      </c>
      <c r="D17" s="304">
        <v>-16</v>
      </c>
      <c r="E17" s="305">
        <v>-5.8283549468162617E-2</v>
      </c>
      <c r="F17" s="453">
        <v>27452</v>
      </c>
      <c r="G17" s="304">
        <v>-2116</v>
      </c>
      <c r="H17" s="305">
        <v>-7.1602598808879261</v>
      </c>
      <c r="I17" s="458">
        <v>29552</v>
      </c>
    </row>
    <row r="18" spans="2:9" s="286" customFormat="1" ht="12.95" customHeight="1" x14ac:dyDescent="0.2">
      <c r="B18" s="289" t="s">
        <v>41</v>
      </c>
      <c r="C18" s="290">
        <v>12422</v>
      </c>
      <c r="D18" s="304">
        <v>-348</v>
      </c>
      <c r="E18" s="305">
        <v>-2.7251370399373531</v>
      </c>
      <c r="F18" s="453">
        <v>12770</v>
      </c>
      <c r="G18" s="304">
        <v>-1213</v>
      </c>
      <c r="H18" s="305">
        <v>-8.8962229556288968</v>
      </c>
      <c r="I18" s="458">
        <v>13635</v>
      </c>
    </row>
    <row r="19" spans="2:9" s="286" customFormat="1" ht="12.95" customHeight="1" x14ac:dyDescent="0.2">
      <c r="B19" s="289" t="s">
        <v>42</v>
      </c>
      <c r="C19" s="290">
        <v>10664</v>
      </c>
      <c r="D19" s="304">
        <v>62</v>
      </c>
      <c r="E19" s="305">
        <v>0.58479532163742687</v>
      </c>
      <c r="F19" s="453">
        <v>10602</v>
      </c>
      <c r="G19" s="304">
        <v>-1555</v>
      </c>
      <c r="H19" s="305">
        <v>-12.7260823307963</v>
      </c>
      <c r="I19" s="458">
        <v>12219</v>
      </c>
    </row>
    <row r="20" spans="2:9" s="286" customFormat="1" ht="12.95" customHeight="1" x14ac:dyDescent="0.2">
      <c r="B20" s="289" t="s">
        <v>43</v>
      </c>
      <c r="C20" s="290">
        <v>43696</v>
      </c>
      <c r="D20" s="304">
        <v>-165</v>
      </c>
      <c r="E20" s="305">
        <v>-0.37618841339686737</v>
      </c>
      <c r="F20" s="453">
        <v>43861</v>
      </c>
      <c r="G20" s="304">
        <v>-3790</v>
      </c>
      <c r="H20" s="305">
        <v>-7.9812997515057065</v>
      </c>
      <c r="I20" s="458">
        <v>47486</v>
      </c>
    </row>
    <row r="21" spans="2:9" s="286" customFormat="1" ht="12.95" customHeight="1" x14ac:dyDescent="0.2">
      <c r="B21" s="291" t="s">
        <v>44</v>
      </c>
      <c r="C21" s="292">
        <v>54371</v>
      </c>
      <c r="D21" s="306">
        <v>-256</v>
      </c>
      <c r="E21" s="307">
        <v>-0.46863272740586159</v>
      </c>
      <c r="F21" s="454">
        <v>54627</v>
      </c>
      <c r="G21" s="306">
        <v>-4659</v>
      </c>
      <c r="H21" s="307">
        <v>-7.8925969845841104</v>
      </c>
      <c r="I21" s="459">
        <v>59030</v>
      </c>
    </row>
    <row r="22" spans="2:9" s="286" customFormat="1" ht="12.95" customHeight="1" x14ac:dyDescent="0.2">
      <c r="B22" s="293" t="s">
        <v>45</v>
      </c>
      <c r="C22" s="294">
        <v>226085</v>
      </c>
      <c r="D22" s="308">
        <v>-1464</v>
      </c>
      <c r="E22" s="309">
        <v>-0.64337790981283149</v>
      </c>
      <c r="F22" s="455">
        <v>227549</v>
      </c>
      <c r="G22" s="308">
        <v>-20921</v>
      </c>
      <c r="H22" s="309">
        <v>-8.4698347408564985</v>
      </c>
      <c r="I22" s="460">
        <v>247006</v>
      </c>
    </row>
    <row r="23" spans="2:9" s="286" customFormat="1" ht="6" customHeight="1" x14ac:dyDescent="0.2">
      <c r="B23" s="295"/>
      <c r="C23" s="296"/>
      <c r="D23" s="310"/>
      <c r="E23" s="311"/>
      <c r="F23" s="456"/>
      <c r="G23" s="310"/>
      <c r="H23" s="311"/>
      <c r="I23" s="456"/>
    </row>
    <row r="24" spans="2:9" s="286" customFormat="1" ht="12.95" customHeight="1" x14ac:dyDescent="0.2">
      <c r="B24" s="287" t="s">
        <v>46</v>
      </c>
      <c r="C24" s="288">
        <v>2781</v>
      </c>
      <c r="D24" s="302">
        <v>80</v>
      </c>
      <c r="E24" s="303">
        <v>2.961865975564606</v>
      </c>
      <c r="F24" s="452">
        <v>2701</v>
      </c>
      <c r="G24" s="302">
        <v>-100</v>
      </c>
      <c r="H24" s="303">
        <v>-3.4710170079833387</v>
      </c>
      <c r="I24" s="457">
        <v>2881</v>
      </c>
    </row>
    <row r="25" spans="2:9" s="286" customFormat="1" ht="12.95" customHeight="1" x14ac:dyDescent="0.2">
      <c r="B25" s="289" t="s">
        <v>47</v>
      </c>
      <c r="C25" s="290">
        <v>1720</v>
      </c>
      <c r="D25" s="304">
        <v>-8</v>
      </c>
      <c r="E25" s="305">
        <v>-0.46296296296296291</v>
      </c>
      <c r="F25" s="453">
        <v>1728</v>
      </c>
      <c r="G25" s="304">
        <v>-159</v>
      </c>
      <c r="H25" s="305">
        <v>-8.4619478445981908</v>
      </c>
      <c r="I25" s="458">
        <v>1879</v>
      </c>
    </row>
    <row r="26" spans="2:9" s="286" customFormat="1" ht="12.95" customHeight="1" x14ac:dyDescent="0.2">
      <c r="B26" s="291" t="s">
        <v>48</v>
      </c>
      <c r="C26" s="292">
        <v>14820</v>
      </c>
      <c r="D26" s="306">
        <v>202</v>
      </c>
      <c r="E26" s="307">
        <v>1.38185798330825</v>
      </c>
      <c r="F26" s="454">
        <v>14618</v>
      </c>
      <c r="G26" s="306">
        <v>-700</v>
      </c>
      <c r="H26" s="307">
        <v>-4.5103092783505154</v>
      </c>
      <c r="I26" s="459">
        <v>15520</v>
      </c>
    </row>
    <row r="27" spans="2:9" s="286" customFormat="1" ht="12.95" customHeight="1" x14ac:dyDescent="0.2">
      <c r="B27" s="293" t="s">
        <v>49</v>
      </c>
      <c r="C27" s="294">
        <v>19321</v>
      </c>
      <c r="D27" s="308">
        <v>274</v>
      </c>
      <c r="E27" s="309">
        <v>1.4385467527694651</v>
      </c>
      <c r="F27" s="455">
        <v>19047</v>
      </c>
      <c r="G27" s="308">
        <v>-959</v>
      </c>
      <c r="H27" s="309">
        <v>-4.7287968441814598</v>
      </c>
      <c r="I27" s="460">
        <v>20280</v>
      </c>
    </row>
    <row r="28" spans="2:9" s="286" customFormat="1" ht="6" customHeight="1" x14ac:dyDescent="0.2">
      <c r="B28" s="295"/>
      <c r="C28" s="296"/>
      <c r="D28" s="310"/>
      <c r="E28" s="311"/>
      <c r="F28" s="456"/>
      <c r="G28" s="310"/>
      <c r="H28" s="311"/>
      <c r="I28" s="456"/>
    </row>
    <row r="29" spans="2:9" s="286" customFormat="1" ht="12.95" customHeight="1" x14ac:dyDescent="0.2">
      <c r="B29" s="293" t="s">
        <v>50</v>
      </c>
      <c r="C29" s="294">
        <v>21671</v>
      </c>
      <c r="D29" s="308">
        <v>-336</v>
      </c>
      <c r="E29" s="309">
        <v>-1.5267869314309084</v>
      </c>
      <c r="F29" s="455">
        <v>22007</v>
      </c>
      <c r="G29" s="308">
        <v>-933</v>
      </c>
      <c r="H29" s="309">
        <v>-4.1275880375154834</v>
      </c>
      <c r="I29" s="460">
        <v>22604</v>
      </c>
    </row>
    <row r="30" spans="2:9" s="286" customFormat="1" ht="6" customHeight="1" x14ac:dyDescent="0.2">
      <c r="B30" s="295"/>
      <c r="C30" s="296"/>
      <c r="D30" s="310"/>
      <c r="E30" s="311"/>
      <c r="F30" s="456"/>
      <c r="G30" s="310"/>
      <c r="H30" s="311"/>
      <c r="I30" s="456"/>
    </row>
    <row r="31" spans="2:9" s="286" customFormat="1" ht="12.95" customHeight="1" x14ac:dyDescent="0.2">
      <c r="B31" s="293" t="s">
        <v>51</v>
      </c>
      <c r="C31" s="294">
        <v>11779</v>
      </c>
      <c r="D31" s="308">
        <v>-424</v>
      </c>
      <c r="E31" s="309">
        <v>-3.4745554371875773</v>
      </c>
      <c r="F31" s="455">
        <v>12203</v>
      </c>
      <c r="G31" s="308">
        <v>-855</v>
      </c>
      <c r="H31" s="309">
        <v>-6.7674529048599021</v>
      </c>
      <c r="I31" s="460">
        <v>12634</v>
      </c>
    </row>
    <row r="32" spans="2:9" s="286" customFormat="1" ht="6" customHeight="1" x14ac:dyDescent="0.2">
      <c r="B32" s="295"/>
      <c r="C32" s="296"/>
      <c r="D32" s="310"/>
      <c r="E32" s="311"/>
      <c r="F32" s="456"/>
      <c r="G32" s="310"/>
      <c r="H32" s="311"/>
      <c r="I32" s="456"/>
    </row>
    <row r="33" spans="2:9" s="286" customFormat="1" ht="12.95" customHeight="1" x14ac:dyDescent="0.2">
      <c r="B33" s="287" t="s">
        <v>52</v>
      </c>
      <c r="C33" s="288">
        <v>32014</v>
      </c>
      <c r="D33" s="302">
        <v>-451</v>
      </c>
      <c r="E33" s="303">
        <v>-1.3891883566918219</v>
      </c>
      <c r="F33" s="452">
        <v>32465</v>
      </c>
      <c r="G33" s="302">
        <v>-2849</v>
      </c>
      <c r="H33" s="303">
        <v>-8.1719874939047124</v>
      </c>
      <c r="I33" s="457">
        <v>34863</v>
      </c>
    </row>
    <row r="34" spans="2:9" s="286" customFormat="1" ht="12.95" customHeight="1" x14ac:dyDescent="0.2">
      <c r="B34" s="297" t="s">
        <v>53</v>
      </c>
      <c r="C34" s="292">
        <v>29893</v>
      </c>
      <c r="D34" s="306">
        <v>-168</v>
      </c>
      <c r="E34" s="307">
        <v>-0.5588636439240211</v>
      </c>
      <c r="F34" s="454">
        <v>30061</v>
      </c>
      <c r="G34" s="306">
        <v>-2529</v>
      </c>
      <c r="H34" s="307">
        <v>-7.8002590833384735</v>
      </c>
      <c r="I34" s="459">
        <v>32422</v>
      </c>
    </row>
    <row r="35" spans="2:9" s="286" customFormat="1" ht="12.95" customHeight="1" x14ac:dyDescent="0.2">
      <c r="B35" s="293" t="s">
        <v>54</v>
      </c>
      <c r="C35" s="294">
        <v>61907</v>
      </c>
      <c r="D35" s="308">
        <v>-619</v>
      </c>
      <c r="E35" s="309">
        <v>-0.98998816492339192</v>
      </c>
      <c r="F35" s="455">
        <v>62526</v>
      </c>
      <c r="G35" s="308">
        <v>-5378</v>
      </c>
      <c r="H35" s="309">
        <v>-7.9928661663074978</v>
      </c>
      <c r="I35" s="460">
        <v>67285</v>
      </c>
    </row>
    <row r="36" spans="2:9" s="286" customFormat="1" ht="6" customHeight="1" x14ac:dyDescent="0.2">
      <c r="B36" s="295"/>
      <c r="C36" s="296"/>
      <c r="D36" s="310"/>
      <c r="E36" s="311"/>
      <c r="F36" s="456"/>
      <c r="G36" s="310"/>
      <c r="H36" s="311"/>
      <c r="I36" s="456"/>
    </row>
    <row r="37" spans="2:9" s="286" customFormat="1" ht="12.95" customHeight="1" x14ac:dyDescent="0.2">
      <c r="B37" s="293" t="s">
        <v>55</v>
      </c>
      <c r="C37" s="294">
        <v>12042</v>
      </c>
      <c r="D37" s="308">
        <v>65</v>
      </c>
      <c r="E37" s="309">
        <v>0.54270685480504299</v>
      </c>
      <c r="F37" s="455">
        <v>11977</v>
      </c>
      <c r="G37" s="308">
        <v>-221</v>
      </c>
      <c r="H37" s="309">
        <v>-1.8021691266411157</v>
      </c>
      <c r="I37" s="460">
        <v>12263</v>
      </c>
    </row>
    <row r="38" spans="2:9" s="286" customFormat="1" ht="6" customHeight="1" x14ac:dyDescent="0.2">
      <c r="B38" s="295"/>
      <c r="C38" s="296"/>
      <c r="D38" s="310"/>
      <c r="E38" s="311"/>
      <c r="F38" s="456"/>
      <c r="G38" s="310"/>
      <c r="H38" s="311"/>
      <c r="I38" s="456"/>
    </row>
    <row r="39" spans="2:9" s="286" customFormat="1" ht="12.95" customHeight="1" x14ac:dyDescent="0.2">
      <c r="B39" s="287" t="s">
        <v>56</v>
      </c>
      <c r="C39" s="288">
        <v>7236</v>
      </c>
      <c r="D39" s="302">
        <v>-47</v>
      </c>
      <c r="E39" s="303">
        <v>-0.64533845942606072</v>
      </c>
      <c r="F39" s="452">
        <v>7283</v>
      </c>
      <c r="G39" s="302">
        <v>-781</v>
      </c>
      <c r="H39" s="303">
        <v>-9.7417986778096548</v>
      </c>
      <c r="I39" s="457">
        <v>8017</v>
      </c>
    </row>
    <row r="40" spans="2:9" s="286" customFormat="1" ht="12.95" customHeight="1" x14ac:dyDescent="0.2">
      <c r="B40" s="289" t="s">
        <v>57</v>
      </c>
      <c r="C40" s="290">
        <v>10206</v>
      </c>
      <c r="D40" s="304">
        <v>35</v>
      </c>
      <c r="E40" s="305">
        <v>0.34411562284927738</v>
      </c>
      <c r="F40" s="453">
        <v>10171</v>
      </c>
      <c r="G40" s="304">
        <v>-951</v>
      </c>
      <c r="H40" s="305">
        <v>-8.5237967195482653</v>
      </c>
      <c r="I40" s="458">
        <v>11157</v>
      </c>
    </row>
    <row r="41" spans="2:9" s="286" customFormat="1" ht="12.95" customHeight="1" x14ac:dyDescent="0.2">
      <c r="B41" s="289" t="s">
        <v>58</v>
      </c>
      <c r="C41" s="290">
        <v>3542</v>
      </c>
      <c r="D41" s="304">
        <v>34</v>
      </c>
      <c r="E41" s="305">
        <v>0.96921322690992018</v>
      </c>
      <c r="F41" s="453">
        <v>3508</v>
      </c>
      <c r="G41" s="304">
        <v>-188</v>
      </c>
      <c r="H41" s="305">
        <v>-5.0402144772117961</v>
      </c>
      <c r="I41" s="458">
        <v>3730</v>
      </c>
    </row>
    <row r="42" spans="2:9" s="286" customFormat="1" ht="12.95" customHeight="1" x14ac:dyDescent="0.2">
      <c r="B42" s="289" t="s">
        <v>59</v>
      </c>
      <c r="C42" s="290">
        <v>5133</v>
      </c>
      <c r="D42" s="304">
        <v>138</v>
      </c>
      <c r="E42" s="305">
        <v>2.7627627627627627</v>
      </c>
      <c r="F42" s="453">
        <v>4995</v>
      </c>
      <c r="G42" s="304">
        <v>-93</v>
      </c>
      <c r="H42" s="305">
        <v>-1.7795637198622274</v>
      </c>
      <c r="I42" s="458">
        <v>5226</v>
      </c>
    </row>
    <row r="43" spans="2:9" s="286" customFormat="1" ht="12.95" customHeight="1" x14ac:dyDescent="0.2">
      <c r="B43" s="291" t="s">
        <v>60</v>
      </c>
      <c r="C43" s="292">
        <v>15652</v>
      </c>
      <c r="D43" s="306">
        <v>52</v>
      </c>
      <c r="E43" s="307">
        <v>0.33333333333333337</v>
      </c>
      <c r="F43" s="454">
        <v>15600</v>
      </c>
      <c r="G43" s="306">
        <v>-1348</v>
      </c>
      <c r="H43" s="307">
        <v>-7.9294117647058817</v>
      </c>
      <c r="I43" s="459">
        <v>17000</v>
      </c>
    </row>
    <row r="44" spans="2:9" s="286" customFormat="1" ht="12.95" customHeight="1" x14ac:dyDescent="0.2">
      <c r="B44" s="293" t="s">
        <v>61</v>
      </c>
      <c r="C44" s="294">
        <v>41769</v>
      </c>
      <c r="D44" s="308">
        <v>212</v>
      </c>
      <c r="E44" s="309">
        <v>0.51014269557475267</v>
      </c>
      <c r="F44" s="455">
        <v>41557</v>
      </c>
      <c r="G44" s="308">
        <v>-3361</v>
      </c>
      <c r="H44" s="309">
        <v>-7.4473742521604258</v>
      </c>
      <c r="I44" s="460">
        <v>45130</v>
      </c>
    </row>
    <row r="45" spans="2:9" s="286" customFormat="1" ht="6" customHeight="1" x14ac:dyDescent="0.2">
      <c r="B45" s="295"/>
      <c r="C45" s="296"/>
      <c r="D45" s="310"/>
      <c r="E45" s="311"/>
      <c r="F45" s="456"/>
      <c r="G45" s="310"/>
      <c r="H45" s="311"/>
      <c r="I45" s="456"/>
    </row>
    <row r="46" spans="2:9" s="286" customFormat="1" ht="12.95" customHeight="1" x14ac:dyDescent="0.2">
      <c r="B46" s="287" t="s">
        <v>62</v>
      </c>
      <c r="C46" s="288">
        <v>3388</v>
      </c>
      <c r="D46" s="302">
        <v>40</v>
      </c>
      <c r="E46" s="303">
        <v>1.1947431302270013</v>
      </c>
      <c r="F46" s="452">
        <v>3348</v>
      </c>
      <c r="G46" s="302">
        <v>-208</v>
      </c>
      <c r="H46" s="303">
        <v>-5.7842046718576192</v>
      </c>
      <c r="I46" s="457">
        <v>3596</v>
      </c>
    </row>
    <row r="47" spans="2:9" s="286" customFormat="1" ht="12.95" customHeight="1" x14ac:dyDescent="0.2">
      <c r="B47" s="289" t="s">
        <v>63</v>
      </c>
      <c r="C47" s="290">
        <v>5429</v>
      </c>
      <c r="D47" s="304">
        <v>-90</v>
      </c>
      <c r="E47" s="305">
        <v>-1.630730204747237</v>
      </c>
      <c r="F47" s="453">
        <v>5519</v>
      </c>
      <c r="G47" s="304">
        <v>-342</v>
      </c>
      <c r="H47" s="305">
        <v>-5.9261826373245539</v>
      </c>
      <c r="I47" s="458">
        <v>5771</v>
      </c>
    </row>
    <row r="48" spans="2:9" s="286" customFormat="1" ht="12.95" customHeight="1" x14ac:dyDescent="0.2">
      <c r="B48" s="289" t="s">
        <v>64</v>
      </c>
      <c r="C48" s="290">
        <v>8788</v>
      </c>
      <c r="D48" s="304">
        <v>-97</v>
      </c>
      <c r="E48" s="305">
        <v>-1.0917276308384918</v>
      </c>
      <c r="F48" s="453">
        <v>8885</v>
      </c>
      <c r="G48" s="304">
        <v>-516</v>
      </c>
      <c r="H48" s="305">
        <v>-5.5460017196904552</v>
      </c>
      <c r="I48" s="458">
        <v>9304</v>
      </c>
    </row>
    <row r="49" spans="2:9" s="286" customFormat="1" ht="12.95" customHeight="1" x14ac:dyDescent="0.2">
      <c r="B49" s="289" t="s">
        <v>65</v>
      </c>
      <c r="C49" s="290">
        <v>2667</v>
      </c>
      <c r="D49" s="304">
        <v>59</v>
      </c>
      <c r="E49" s="305">
        <v>2.2622699386503067</v>
      </c>
      <c r="F49" s="453">
        <v>2608</v>
      </c>
      <c r="G49" s="304">
        <v>100</v>
      </c>
      <c r="H49" s="305">
        <v>3.8955979742890534</v>
      </c>
      <c r="I49" s="458">
        <v>2567</v>
      </c>
    </row>
    <row r="50" spans="2:9" s="286" customFormat="1" ht="12.95" customHeight="1" x14ac:dyDescent="0.2">
      <c r="B50" s="289" t="s">
        <v>66</v>
      </c>
      <c r="C50" s="290">
        <v>6709</v>
      </c>
      <c r="D50" s="304">
        <v>14</v>
      </c>
      <c r="E50" s="305">
        <v>0.20911127707244215</v>
      </c>
      <c r="F50" s="453">
        <v>6695</v>
      </c>
      <c r="G50" s="304">
        <v>-430</v>
      </c>
      <c r="H50" s="305">
        <v>-6.023252556380446</v>
      </c>
      <c r="I50" s="458">
        <v>7139</v>
      </c>
    </row>
    <row r="51" spans="2:9" s="286" customFormat="1" ht="12.95" customHeight="1" x14ac:dyDescent="0.2">
      <c r="B51" s="289" t="s">
        <v>67</v>
      </c>
      <c r="C51" s="290">
        <v>1985</v>
      </c>
      <c r="D51" s="304">
        <v>-35</v>
      </c>
      <c r="E51" s="305">
        <v>-1.7326732673267329</v>
      </c>
      <c r="F51" s="453">
        <v>2020</v>
      </c>
      <c r="G51" s="304">
        <v>-162</v>
      </c>
      <c r="H51" s="305">
        <v>-7.545412203074056</v>
      </c>
      <c r="I51" s="458">
        <v>2147</v>
      </c>
    </row>
    <row r="52" spans="2:9" s="286" customFormat="1" ht="12.95" customHeight="1" x14ac:dyDescent="0.2">
      <c r="B52" s="289" t="s">
        <v>68</v>
      </c>
      <c r="C52" s="290">
        <v>1264</v>
      </c>
      <c r="D52" s="304">
        <v>37</v>
      </c>
      <c r="E52" s="305">
        <v>3.015484922575387</v>
      </c>
      <c r="F52" s="453">
        <v>1227</v>
      </c>
      <c r="G52" s="304">
        <v>-15</v>
      </c>
      <c r="H52" s="305">
        <v>-1.1727912431587177</v>
      </c>
      <c r="I52" s="458">
        <v>1279</v>
      </c>
    </row>
    <row r="53" spans="2:9" s="286" customFormat="1" ht="12.95" customHeight="1" x14ac:dyDescent="0.2">
      <c r="B53" s="289" t="s">
        <v>69</v>
      </c>
      <c r="C53" s="290">
        <v>8676</v>
      </c>
      <c r="D53" s="304">
        <v>130</v>
      </c>
      <c r="E53" s="305">
        <v>1.5211794991809033</v>
      </c>
      <c r="F53" s="453">
        <v>8546</v>
      </c>
      <c r="G53" s="304">
        <v>-186</v>
      </c>
      <c r="H53" s="305">
        <v>-2.0988490182802981</v>
      </c>
      <c r="I53" s="458">
        <v>8862</v>
      </c>
    </row>
    <row r="54" spans="2:9" s="286" customFormat="1" ht="12.95" customHeight="1" x14ac:dyDescent="0.2">
      <c r="B54" s="291" t="s">
        <v>70</v>
      </c>
      <c r="C54" s="292">
        <v>3529</v>
      </c>
      <c r="D54" s="306">
        <v>39</v>
      </c>
      <c r="E54" s="307">
        <v>1.1174785100286533</v>
      </c>
      <c r="F54" s="454">
        <v>3490</v>
      </c>
      <c r="G54" s="306">
        <v>-235</v>
      </c>
      <c r="H54" s="307">
        <v>-6.2433581296493097</v>
      </c>
      <c r="I54" s="459">
        <v>3764</v>
      </c>
    </row>
    <row r="55" spans="2:9" s="286" customFormat="1" ht="12.95" customHeight="1" x14ac:dyDescent="0.2">
      <c r="B55" s="293" t="s">
        <v>71</v>
      </c>
      <c r="C55" s="294">
        <v>42435</v>
      </c>
      <c r="D55" s="308">
        <v>97</v>
      </c>
      <c r="E55" s="309">
        <v>0.22910860220133211</v>
      </c>
      <c r="F55" s="455">
        <v>42338</v>
      </c>
      <c r="G55" s="308">
        <v>-1994</v>
      </c>
      <c r="H55" s="309">
        <v>-4.4880596007112477</v>
      </c>
      <c r="I55" s="460">
        <v>44429</v>
      </c>
    </row>
    <row r="56" spans="2:9" s="286" customFormat="1" ht="6" customHeight="1" x14ac:dyDescent="0.2">
      <c r="B56" s="295"/>
      <c r="C56" s="296"/>
      <c r="D56" s="310"/>
      <c r="E56" s="311"/>
      <c r="F56" s="456"/>
      <c r="G56" s="310"/>
      <c r="H56" s="311"/>
      <c r="I56" s="456"/>
    </row>
    <row r="57" spans="2:9" s="286" customFormat="1" ht="12.95" customHeight="1" x14ac:dyDescent="0.2">
      <c r="B57" s="287" t="s">
        <v>72</v>
      </c>
      <c r="C57" s="288">
        <v>102826</v>
      </c>
      <c r="D57" s="302">
        <v>966</v>
      </c>
      <c r="E57" s="303">
        <v>0.94836049479677997</v>
      </c>
      <c r="F57" s="452">
        <v>101860</v>
      </c>
      <c r="G57" s="302">
        <v>-2920</v>
      </c>
      <c r="H57" s="303">
        <v>-2.7613337620335523</v>
      </c>
      <c r="I57" s="457">
        <v>105746</v>
      </c>
    </row>
    <row r="58" spans="2:9" s="286" customFormat="1" ht="12.95" customHeight="1" x14ac:dyDescent="0.2">
      <c r="B58" s="289" t="s">
        <v>73</v>
      </c>
      <c r="C58" s="290">
        <v>12236</v>
      </c>
      <c r="D58" s="304">
        <v>-154</v>
      </c>
      <c r="E58" s="305">
        <v>-1.2429378531073447</v>
      </c>
      <c r="F58" s="453">
        <v>12390</v>
      </c>
      <c r="G58" s="304">
        <v>-757</v>
      </c>
      <c r="H58" s="305">
        <v>-5.8262141152928502</v>
      </c>
      <c r="I58" s="458">
        <v>12993</v>
      </c>
    </row>
    <row r="59" spans="2:9" s="286" customFormat="1" ht="12.95" customHeight="1" x14ac:dyDescent="0.2">
      <c r="B59" s="289" t="s">
        <v>74</v>
      </c>
      <c r="C59" s="290">
        <v>6523</v>
      </c>
      <c r="D59" s="304">
        <v>0</v>
      </c>
      <c r="E59" s="305">
        <v>0</v>
      </c>
      <c r="F59" s="453">
        <v>6523</v>
      </c>
      <c r="G59" s="304">
        <v>-286</v>
      </c>
      <c r="H59" s="305">
        <v>-4.2003231017770597</v>
      </c>
      <c r="I59" s="458">
        <v>6809</v>
      </c>
    </row>
    <row r="60" spans="2:9" s="286" customFormat="1" ht="12.95" customHeight="1" x14ac:dyDescent="0.2">
      <c r="B60" s="291" t="s">
        <v>75</v>
      </c>
      <c r="C60" s="292">
        <v>15862</v>
      </c>
      <c r="D60" s="306">
        <v>-70</v>
      </c>
      <c r="E60" s="307">
        <v>-0.43936731107205629</v>
      </c>
      <c r="F60" s="454">
        <v>15932</v>
      </c>
      <c r="G60" s="306">
        <v>-520</v>
      </c>
      <c r="H60" s="307">
        <v>-3.1742156024905386</v>
      </c>
      <c r="I60" s="459">
        <v>16382</v>
      </c>
    </row>
    <row r="61" spans="2:9" s="286" customFormat="1" ht="12.95" customHeight="1" x14ac:dyDescent="0.2">
      <c r="B61" s="293" t="s">
        <v>76</v>
      </c>
      <c r="C61" s="294">
        <v>137447</v>
      </c>
      <c r="D61" s="308">
        <v>742</v>
      </c>
      <c r="E61" s="309">
        <v>0.54277458761566877</v>
      </c>
      <c r="F61" s="455">
        <v>136705</v>
      </c>
      <c r="G61" s="308">
        <v>-4483</v>
      </c>
      <c r="H61" s="309">
        <v>-3.1585993095187765</v>
      </c>
      <c r="I61" s="460">
        <v>141930</v>
      </c>
    </row>
    <row r="62" spans="2:9" s="286" customFormat="1" ht="6" customHeight="1" x14ac:dyDescent="0.2">
      <c r="B62" s="295"/>
      <c r="C62" s="296"/>
      <c r="D62" s="310"/>
      <c r="E62" s="311"/>
      <c r="F62" s="456"/>
      <c r="G62" s="310"/>
      <c r="H62" s="311"/>
      <c r="I62" s="456"/>
    </row>
    <row r="63" spans="2:9" s="286" customFormat="1" ht="12.95" customHeight="1" x14ac:dyDescent="0.2">
      <c r="B63" s="287" t="s">
        <v>77</v>
      </c>
      <c r="C63" s="288">
        <v>46447</v>
      </c>
      <c r="D63" s="302">
        <v>-483</v>
      </c>
      <c r="E63" s="303">
        <v>-1.0291924142339655</v>
      </c>
      <c r="F63" s="452">
        <v>46930</v>
      </c>
      <c r="G63" s="302">
        <v>-3481</v>
      </c>
      <c r="H63" s="303">
        <v>-6.9720397372215999</v>
      </c>
      <c r="I63" s="457">
        <v>49928</v>
      </c>
    </row>
    <row r="64" spans="2:9" s="286" customFormat="1" ht="12.95" customHeight="1" x14ac:dyDescent="0.2">
      <c r="B64" s="289" t="s">
        <v>78</v>
      </c>
      <c r="C64" s="290">
        <v>11965</v>
      </c>
      <c r="D64" s="304">
        <v>-18</v>
      </c>
      <c r="E64" s="305">
        <v>-0.15021280146874738</v>
      </c>
      <c r="F64" s="453">
        <v>11983</v>
      </c>
      <c r="G64" s="304">
        <v>-948</v>
      </c>
      <c r="H64" s="305">
        <v>-7.3414388600635023</v>
      </c>
      <c r="I64" s="458">
        <v>12913</v>
      </c>
    </row>
    <row r="65" spans="2:9" s="286" customFormat="1" ht="12.95" customHeight="1" x14ac:dyDescent="0.2">
      <c r="B65" s="291" t="s">
        <v>79</v>
      </c>
      <c r="C65" s="292">
        <v>53630</v>
      </c>
      <c r="D65" s="306">
        <v>-220</v>
      </c>
      <c r="E65" s="307">
        <v>-0.40854224698235836</v>
      </c>
      <c r="F65" s="454">
        <v>53850</v>
      </c>
      <c r="G65" s="306">
        <v>-5173</v>
      </c>
      <c r="H65" s="307">
        <v>-8.7971702124041293</v>
      </c>
      <c r="I65" s="459">
        <v>58803</v>
      </c>
    </row>
    <row r="66" spans="2:9" s="286" customFormat="1" ht="12.95" customHeight="1" x14ac:dyDescent="0.2">
      <c r="B66" s="293" t="s">
        <v>80</v>
      </c>
      <c r="C66" s="294">
        <v>112042</v>
      </c>
      <c r="D66" s="308">
        <v>-721</v>
      </c>
      <c r="E66" s="309">
        <v>-0.63939412750636293</v>
      </c>
      <c r="F66" s="455">
        <v>112763</v>
      </c>
      <c r="G66" s="308">
        <v>-9602</v>
      </c>
      <c r="H66" s="309">
        <v>-7.8935253691098621</v>
      </c>
      <c r="I66" s="460">
        <v>121644</v>
      </c>
    </row>
    <row r="67" spans="2:9" s="286" customFormat="1" ht="6" customHeight="1" x14ac:dyDescent="0.2">
      <c r="B67" s="295"/>
      <c r="C67" s="296"/>
      <c r="D67" s="310"/>
      <c r="E67" s="311"/>
      <c r="F67" s="456"/>
      <c r="G67" s="310"/>
      <c r="H67" s="311"/>
      <c r="I67" s="456"/>
    </row>
    <row r="68" spans="2:9" s="286" customFormat="1" ht="12.95" customHeight="1" x14ac:dyDescent="0.2">
      <c r="B68" s="287" t="s">
        <v>81</v>
      </c>
      <c r="C68" s="288">
        <v>14708</v>
      </c>
      <c r="D68" s="302">
        <v>-36</v>
      </c>
      <c r="E68" s="303">
        <v>-0.24416711882799783</v>
      </c>
      <c r="F68" s="452">
        <v>14744</v>
      </c>
      <c r="G68" s="302">
        <v>-1496</v>
      </c>
      <c r="H68" s="303">
        <v>-9.2322883238706499</v>
      </c>
      <c r="I68" s="457">
        <v>16204</v>
      </c>
    </row>
    <row r="69" spans="2:9" s="286" customFormat="1" ht="12.95" customHeight="1" x14ac:dyDescent="0.2">
      <c r="B69" s="291" t="s">
        <v>82</v>
      </c>
      <c r="C69" s="292">
        <v>9029</v>
      </c>
      <c r="D69" s="306">
        <v>-29</v>
      </c>
      <c r="E69" s="307">
        <v>-0.32015897549127842</v>
      </c>
      <c r="F69" s="454">
        <v>9058</v>
      </c>
      <c r="G69" s="306">
        <v>-762</v>
      </c>
      <c r="H69" s="307">
        <v>-7.7826575426412008</v>
      </c>
      <c r="I69" s="459">
        <v>9791</v>
      </c>
    </row>
    <row r="70" spans="2:9" s="286" customFormat="1" ht="12.95" customHeight="1" x14ac:dyDescent="0.2">
      <c r="B70" s="293" t="s">
        <v>83</v>
      </c>
      <c r="C70" s="294">
        <v>23737</v>
      </c>
      <c r="D70" s="308">
        <v>-65</v>
      </c>
      <c r="E70" s="309">
        <v>-0.27308629526930511</v>
      </c>
      <c r="F70" s="455">
        <v>23802</v>
      </c>
      <c r="G70" s="308">
        <v>-2258</v>
      </c>
      <c r="H70" s="309">
        <v>-8.6862858241969612</v>
      </c>
      <c r="I70" s="460">
        <v>25995</v>
      </c>
    </row>
    <row r="71" spans="2:9" s="286" customFormat="1" ht="6" customHeight="1" x14ac:dyDescent="0.2">
      <c r="B71" s="295"/>
      <c r="C71" s="296"/>
      <c r="D71" s="310"/>
      <c r="E71" s="311"/>
      <c r="F71" s="456"/>
      <c r="G71" s="310"/>
      <c r="H71" s="311"/>
      <c r="I71" s="456"/>
    </row>
    <row r="72" spans="2:9" s="286" customFormat="1" ht="12.95" customHeight="1" x14ac:dyDescent="0.2">
      <c r="B72" s="287" t="s">
        <v>84</v>
      </c>
      <c r="C72" s="288">
        <v>19161</v>
      </c>
      <c r="D72" s="302">
        <v>28</v>
      </c>
      <c r="E72" s="303">
        <v>0.14634401296189831</v>
      </c>
      <c r="F72" s="452">
        <v>19133</v>
      </c>
      <c r="G72" s="302">
        <v>-889</v>
      </c>
      <c r="H72" s="303">
        <v>-4.4339152119700751</v>
      </c>
      <c r="I72" s="457">
        <v>20050</v>
      </c>
    </row>
    <row r="73" spans="2:9" s="286" customFormat="1" ht="12.95" customHeight="1" x14ac:dyDescent="0.2">
      <c r="B73" s="289" t="s">
        <v>85</v>
      </c>
      <c r="C73" s="290">
        <v>5000</v>
      </c>
      <c r="D73" s="304">
        <v>13</v>
      </c>
      <c r="E73" s="305">
        <v>0.26067776218167232</v>
      </c>
      <c r="F73" s="453">
        <v>4987</v>
      </c>
      <c r="G73" s="304">
        <v>-222</v>
      </c>
      <c r="H73" s="305">
        <v>-4.25124473381846</v>
      </c>
      <c r="I73" s="458">
        <v>5222</v>
      </c>
    </row>
    <row r="74" spans="2:9" s="286" customFormat="1" ht="12.95" customHeight="1" x14ac:dyDescent="0.2">
      <c r="B74" s="289" t="s">
        <v>86</v>
      </c>
      <c r="C74" s="290">
        <v>5895</v>
      </c>
      <c r="D74" s="304">
        <v>19</v>
      </c>
      <c r="E74" s="305">
        <v>0.32334921715452691</v>
      </c>
      <c r="F74" s="453">
        <v>5876</v>
      </c>
      <c r="G74" s="304">
        <v>-264</v>
      </c>
      <c r="H74" s="305">
        <v>-4.2864101315148559</v>
      </c>
      <c r="I74" s="458">
        <v>6159</v>
      </c>
    </row>
    <row r="75" spans="2:9" s="286" customFormat="1" ht="12.95" customHeight="1" x14ac:dyDescent="0.2">
      <c r="B75" s="291" t="s">
        <v>87</v>
      </c>
      <c r="C75" s="292">
        <v>18576</v>
      </c>
      <c r="D75" s="306">
        <v>253</v>
      </c>
      <c r="E75" s="307">
        <v>1.380778256835671</v>
      </c>
      <c r="F75" s="454">
        <v>18323</v>
      </c>
      <c r="G75" s="306">
        <v>-903</v>
      </c>
      <c r="H75" s="307">
        <v>-4.6357615894039732</v>
      </c>
      <c r="I75" s="459">
        <v>19479</v>
      </c>
    </row>
    <row r="76" spans="2:9" s="286" customFormat="1" ht="12.95" customHeight="1" x14ac:dyDescent="0.2">
      <c r="B76" s="293" t="s">
        <v>88</v>
      </c>
      <c r="C76" s="294">
        <v>48632</v>
      </c>
      <c r="D76" s="308">
        <v>313</v>
      </c>
      <c r="E76" s="309">
        <v>0.64777830667025393</v>
      </c>
      <c r="F76" s="455">
        <v>48319</v>
      </c>
      <c r="G76" s="308">
        <v>-2278</v>
      </c>
      <c r="H76" s="309">
        <v>-4.4745629542329599</v>
      </c>
      <c r="I76" s="460">
        <v>50910</v>
      </c>
    </row>
    <row r="77" spans="2:9" s="286" customFormat="1" ht="6" customHeight="1" x14ac:dyDescent="0.2">
      <c r="B77" s="295"/>
      <c r="C77" s="296"/>
      <c r="D77" s="310"/>
      <c r="E77" s="311"/>
      <c r="F77" s="456"/>
      <c r="G77" s="310"/>
      <c r="H77" s="311"/>
      <c r="I77" s="456"/>
    </row>
    <row r="78" spans="2:9" s="286" customFormat="1" ht="12.95" customHeight="1" x14ac:dyDescent="0.2">
      <c r="B78" s="293" t="s">
        <v>89</v>
      </c>
      <c r="C78" s="294">
        <v>114985</v>
      </c>
      <c r="D78" s="308">
        <v>1925</v>
      </c>
      <c r="E78" s="309">
        <v>1.7026357686184328</v>
      </c>
      <c r="F78" s="455">
        <v>113060</v>
      </c>
      <c r="G78" s="308">
        <v>-3801</v>
      </c>
      <c r="H78" s="309">
        <v>-3.1998720387924506</v>
      </c>
      <c r="I78" s="460">
        <v>118786</v>
      </c>
    </row>
    <row r="79" spans="2:9" s="286" customFormat="1" ht="6" customHeight="1" x14ac:dyDescent="0.2">
      <c r="B79" s="295"/>
      <c r="C79" s="296"/>
      <c r="D79" s="310"/>
      <c r="E79" s="311"/>
      <c r="F79" s="456"/>
      <c r="G79" s="310"/>
      <c r="H79" s="311"/>
      <c r="I79" s="456"/>
    </row>
    <row r="80" spans="2:9" s="286" customFormat="1" ht="12.95" customHeight="1" x14ac:dyDescent="0.2">
      <c r="B80" s="293" t="s">
        <v>90</v>
      </c>
      <c r="C80" s="294">
        <v>28288</v>
      </c>
      <c r="D80" s="308">
        <v>47</v>
      </c>
      <c r="E80" s="309">
        <v>0.16642470167486989</v>
      </c>
      <c r="F80" s="455">
        <v>28241</v>
      </c>
      <c r="G80" s="308">
        <v>-2229</v>
      </c>
      <c r="H80" s="309">
        <v>-7.3041255693547855</v>
      </c>
      <c r="I80" s="460">
        <v>30517</v>
      </c>
    </row>
    <row r="81" spans="2:10" s="286" customFormat="1" ht="6" customHeight="1" x14ac:dyDescent="0.2">
      <c r="B81" s="295"/>
      <c r="C81" s="296"/>
      <c r="D81" s="310"/>
      <c r="E81" s="311"/>
      <c r="F81" s="456"/>
      <c r="G81" s="310"/>
      <c r="H81" s="311"/>
      <c r="I81" s="456"/>
    </row>
    <row r="82" spans="2:10" s="286" customFormat="1" ht="12.95" customHeight="1" x14ac:dyDescent="0.2">
      <c r="B82" s="293" t="s">
        <v>91</v>
      </c>
      <c r="C82" s="294">
        <v>11523</v>
      </c>
      <c r="D82" s="308">
        <v>54</v>
      </c>
      <c r="E82" s="309">
        <v>0.47083442322783153</v>
      </c>
      <c r="F82" s="455">
        <v>11469</v>
      </c>
      <c r="G82" s="308">
        <v>-265</v>
      </c>
      <c r="H82" s="309">
        <v>-2.2480488632507636</v>
      </c>
      <c r="I82" s="460">
        <v>11788</v>
      </c>
    </row>
    <row r="83" spans="2:10" s="286" customFormat="1" ht="6" customHeight="1" x14ac:dyDescent="0.2">
      <c r="B83" s="295"/>
      <c r="C83" s="296"/>
      <c r="D83" s="310"/>
      <c r="E83" s="311"/>
      <c r="F83" s="456"/>
      <c r="G83" s="310"/>
      <c r="H83" s="311"/>
      <c r="I83" s="456"/>
    </row>
    <row r="84" spans="2:10" s="286" customFormat="1" ht="12.95" customHeight="1" x14ac:dyDescent="0.2">
      <c r="B84" s="287" t="s">
        <v>92</v>
      </c>
      <c r="C84" s="288">
        <v>7284</v>
      </c>
      <c r="D84" s="302">
        <v>-85</v>
      </c>
      <c r="E84" s="303">
        <v>-1.153480797937305</v>
      </c>
      <c r="F84" s="452">
        <v>7369</v>
      </c>
      <c r="G84" s="302">
        <v>-164</v>
      </c>
      <c r="H84" s="303">
        <v>-2.2019334049409238</v>
      </c>
      <c r="I84" s="457">
        <v>7448</v>
      </c>
    </row>
    <row r="85" spans="2:10" s="286" customFormat="1" ht="12.95" customHeight="1" x14ac:dyDescent="0.2">
      <c r="B85" s="289" t="s">
        <v>93</v>
      </c>
      <c r="C85" s="290">
        <v>25349</v>
      </c>
      <c r="D85" s="304">
        <v>-462</v>
      </c>
      <c r="E85" s="305">
        <v>-1.7899345240401381</v>
      </c>
      <c r="F85" s="453">
        <v>25811</v>
      </c>
      <c r="G85" s="304">
        <v>-722</v>
      </c>
      <c r="H85" s="305">
        <v>-2.7693605922289133</v>
      </c>
      <c r="I85" s="458">
        <v>26071</v>
      </c>
      <c r="J85" s="298"/>
    </row>
    <row r="86" spans="2:10" s="286" customFormat="1" ht="12.95" customHeight="1" x14ac:dyDescent="0.2">
      <c r="B86" s="291" t="s">
        <v>94</v>
      </c>
      <c r="C86" s="292">
        <v>11999</v>
      </c>
      <c r="D86" s="306">
        <v>-109</v>
      </c>
      <c r="E86" s="307">
        <v>-0.90023125206475063</v>
      </c>
      <c r="F86" s="454">
        <v>12108</v>
      </c>
      <c r="G86" s="306">
        <v>-180</v>
      </c>
      <c r="H86" s="307">
        <v>-1.4779538549963052</v>
      </c>
      <c r="I86" s="459">
        <v>12179</v>
      </c>
    </row>
    <row r="87" spans="2:10" s="286" customFormat="1" ht="12.95" customHeight="1" x14ac:dyDescent="0.2">
      <c r="B87" s="293" t="s">
        <v>95</v>
      </c>
      <c r="C87" s="294">
        <v>44632</v>
      </c>
      <c r="D87" s="308">
        <v>-656</v>
      </c>
      <c r="E87" s="309">
        <v>-1.4485073308602721</v>
      </c>
      <c r="F87" s="455">
        <v>45288</v>
      </c>
      <c r="G87" s="308">
        <v>-1066</v>
      </c>
      <c r="H87" s="309">
        <v>-2.3327060265219486</v>
      </c>
      <c r="I87" s="460">
        <v>45698</v>
      </c>
    </row>
    <row r="88" spans="2:10" s="286" customFormat="1" ht="6" customHeight="1" x14ac:dyDescent="0.2">
      <c r="B88" s="295"/>
      <c r="C88" s="296"/>
      <c r="D88" s="310"/>
      <c r="E88" s="311"/>
      <c r="F88" s="456"/>
      <c r="G88" s="310"/>
      <c r="H88" s="311"/>
      <c r="I88" s="456"/>
    </row>
    <row r="89" spans="2:10" s="286" customFormat="1" ht="12.95" customHeight="1" x14ac:dyDescent="0.2">
      <c r="B89" s="293" t="s">
        <v>96</v>
      </c>
      <c r="C89" s="294">
        <v>4969</v>
      </c>
      <c r="D89" s="308">
        <v>-35</v>
      </c>
      <c r="E89" s="309">
        <v>-0.6994404476418864</v>
      </c>
      <c r="F89" s="455">
        <v>5004</v>
      </c>
      <c r="G89" s="308">
        <v>-39</v>
      </c>
      <c r="H89" s="309">
        <v>-0.77875399361022357</v>
      </c>
      <c r="I89" s="460">
        <v>5008</v>
      </c>
    </row>
    <row r="90" spans="2:10" s="286" customFormat="1" ht="6" customHeight="1" x14ac:dyDescent="0.2">
      <c r="B90" s="295"/>
      <c r="C90" s="296"/>
      <c r="D90" s="310"/>
      <c r="E90" s="311"/>
      <c r="F90" s="456"/>
      <c r="G90" s="310"/>
      <c r="H90" s="311"/>
      <c r="I90" s="456"/>
    </row>
    <row r="91" spans="2:10" s="286" customFormat="1" ht="12.95" customHeight="1" x14ac:dyDescent="0.2">
      <c r="B91" s="293" t="s">
        <v>97</v>
      </c>
      <c r="C91" s="294">
        <v>3304</v>
      </c>
      <c r="D91" s="308">
        <v>41</v>
      </c>
      <c r="E91" s="309">
        <v>1.2565124118908981</v>
      </c>
      <c r="F91" s="455">
        <v>3263</v>
      </c>
      <c r="G91" s="308">
        <v>-178</v>
      </c>
      <c r="H91" s="309">
        <v>-5.1120045950603101</v>
      </c>
      <c r="I91" s="460">
        <v>3482</v>
      </c>
    </row>
    <row r="92" spans="2:10" s="286" customFormat="1" ht="6" customHeight="1" x14ac:dyDescent="0.2">
      <c r="B92" s="295"/>
      <c r="C92" s="296"/>
      <c r="D92" s="310"/>
      <c r="E92" s="311"/>
      <c r="F92" s="456"/>
      <c r="G92" s="310"/>
      <c r="H92" s="311"/>
      <c r="I92" s="456"/>
    </row>
    <row r="93" spans="2:10" s="286" customFormat="1" ht="12.95" customHeight="1" x14ac:dyDescent="0.2">
      <c r="B93" s="293" t="s">
        <v>98</v>
      </c>
      <c r="C93" s="294">
        <v>2665</v>
      </c>
      <c r="D93" s="308">
        <v>4</v>
      </c>
      <c r="E93" s="309">
        <v>0.15031942878617061</v>
      </c>
      <c r="F93" s="455">
        <v>2661</v>
      </c>
      <c r="G93" s="308">
        <v>-441</v>
      </c>
      <c r="H93" s="309">
        <v>-14.198325820991627</v>
      </c>
      <c r="I93" s="460">
        <v>3106</v>
      </c>
    </row>
    <row r="94" spans="2:10" s="286" customFormat="1" ht="6" customHeight="1" x14ac:dyDescent="0.2">
      <c r="B94" s="295"/>
      <c r="C94" s="296"/>
      <c r="D94" s="310"/>
      <c r="E94" s="311"/>
      <c r="F94" s="456"/>
      <c r="G94" s="310"/>
      <c r="H94" s="311"/>
      <c r="I94" s="456"/>
    </row>
    <row r="95" spans="2:10" s="286" customFormat="1" ht="14.1" customHeight="1" x14ac:dyDescent="0.2">
      <c r="B95" s="293" t="s">
        <v>99</v>
      </c>
      <c r="C95" s="294">
        <v>969233</v>
      </c>
      <c r="D95" s="308">
        <v>-546</v>
      </c>
      <c r="E95" s="309">
        <v>-5.6301487246063271E-2</v>
      </c>
      <c r="F95" s="455">
        <v>969779</v>
      </c>
      <c r="G95" s="308">
        <v>-61262</v>
      </c>
      <c r="H95" s="309">
        <v>-5.9449099704510937</v>
      </c>
      <c r="I95" s="460">
        <v>1030495</v>
      </c>
    </row>
    <row r="96" spans="2:10" x14ac:dyDescent="0.35">
      <c r="B96" s="300" t="s">
        <v>16</v>
      </c>
    </row>
    <row r="97" spans="2:4" x14ac:dyDescent="0.35">
      <c r="B97" s="301" t="s">
        <v>109</v>
      </c>
      <c r="D97" s="299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76"/>
  <sheetViews>
    <sheetView showGridLines="0" showZeros="0" view="pageBreakPreview" zoomScaleNormal="130" zoomScaleSheetLayoutView="100" workbookViewId="0">
      <selection activeCell="V36" sqref="V36"/>
    </sheetView>
  </sheetViews>
  <sheetFormatPr baseColWidth="10" defaultColWidth="11.42578125" defaultRowHeight="15" x14ac:dyDescent="0.3"/>
  <cols>
    <col min="1" max="1" width="17.28515625" style="328" customWidth="1"/>
    <col min="2" max="10" width="9.7109375" style="312" customWidth="1"/>
    <col min="11" max="16384" width="11.42578125" style="312"/>
  </cols>
  <sheetData>
    <row r="1" spans="1:10" x14ac:dyDescent="0.3">
      <c r="A1" s="396"/>
      <c r="B1" s="397"/>
      <c r="C1" s="397"/>
      <c r="D1" s="397"/>
      <c r="E1" s="397"/>
      <c r="F1" s="397"/>
      <c r="G1" s="397"/>
      <c r="H1" s="397"/>
      <c r="I1" s="397"/>
      <c r="J1" s="397"/>
    </row>
    <row r="2" spans="1:10" x14ac:dyDescent="0.3">
      <c r="A2" s="396"/>
      <c r="B2" s="397"/>
      <c r="C2" s="397"/>
      <c r="D2" s="397"/>
      <c r="E2" s="397"/>
      <c r="F2" s="397"/>
      <c r="G2" s="397"/>
      <c r="H2" s="397"/>
      <c r="I2" s="397"/>
      <c r="J2" s="397"/>
    </row>
    <row r="3" spans="1:10" x14ac:dyDescent="0.3">
      <c r="A3" s="398"/>
      <c r="B3" s="399"/>
      <c r="C3" s="399"/>
      <c r="D3" s="399"/>
      <c r="E3" s="399"/>
      <c r="F3" s="399"/>
      <c r="G3" s="399"/>
      <c r="H3" s="399"/>
      <c r="I3" s="399"/>
      <c r="J3" s="399"/>
    </row>
    <row r="4" spans="1:10" x14ac:dyDescent="0.3">
      <c r="A4" s="398"/>
      <c r="B4" s="399"/>
      <c r="C4" s="399"/>
      <c r="D4" s="399"/>
      <c r="E4" s="399"/>
      <c r="F4" s="399"/>
      <c r="G4" s="399"/>
      <c r="H4" s="399"/>
      <c r="I4" s="399"/>
      <c r="J4" s="399"/>
    </row>
    <row r="5" spans="1:10" ht="18.75" customHeight="1" x14ac:dyDescent="0.3">
      <c r="A5" s="400" t="s">
        <v>115</v>
      </c>
      <c r="B5" s="401"/>
      <c r="C5" s="399"/>
      <c r="D5" s="399"/>
      <c r="E5" s="399"/>
      <c r="F5" s="399"/>
      <c r="G5" s="399"/>
      <c r="H5" s="399"/>
      <c r="I5" s="399"/>
      <c r="J5" s="399"/>
    </row>
    <row r="6" spans="1:10" ht="18.75" x14ac:dyDescent="0.3">
      <c r="A6" s="400" t="s">
        <v>116</v>
      </c>
      <c r="B6" s="400"/>
      <c r="C6" s="400"/>
      <c r="D6" s="400"/>
      <c r="E6" s="400"/>
      <c r="F6" s="400"/>
      <c r="G6" s="400"/>
      <c r="H6" s="400"/>
      <c r="I6" s="400"/>
      <c r="J6" s="400"/>
    </row>
    <row r="7" spans="1:10" ht="6" customHeight="1" x14ac:dyDescent="0.3">
      <c r="A7" s="398"/>
      <c r="B7" s="399"/>
      <c r="C7" s="399"/>
      <c r="D7" s="399"/>
      <c r="E7" s="399"/>
      <c r="F7" s="399"/>
      <c r="G7" s="399"/>
      <c r="H7" s="399"/>
      <c r="I7" s="399"/>
      <c r="J7" s="399"/>
    </row>
    <row r="8" spans="1:10" ht="14.45" customHeight="1" x14ac:dyDescent="0.3">
      <c r="A8" s="402"/>
      <c r="B8" s="403"/>
      <c r="C8" s="404" t="s">
        <v>31</v>
      </c>
      <c r="D8" s="405"/>
      <c r="E8" s="403"/>
      <c r="F8" s="406" t="s">
        <v>117</v>
      </c>
      <c r="G8" s="405"/>
      <c r="H8" s="403"/>
      <c r="I8" s="404" t="s">
        <v>26</v>
      </c>
      <c r="J8" s="407"/>
    </row>
    <row r="9" spans="1:10" ht="16.149999999999999" customHeight="1" x14ac:dyDescent="0.3">
      <c r="A9" s="408"/>
      <c r="B9" s="409" t="s">
        <v>118</v>
      </c>
      <c r="C9" s="409" t="s">
        <v>10</v>
      </c>
      <c r="D9" s="409" t="s">
        <v>11</v>
      </c>
      <c r="E9" s="409" t="s">
        <v>34</v>
      </c>
      <c r="F9" s="409" t="s">
        <v>10</v>
      </c>
      <c r="G9" s="409" t="s">
        <v>11</v>
      </c>
      <c r="H9" s="409" t="s">
        <v>34</v>
      </c>
      <c r="I9" s="409" t="s">
        <v>10</v>
      </c>
      <c r="J9" s="406" t="s">
        <v>11</v>
      </c>
    </row>
    <row r="10" spans="1:10" ht="6" customHeight="1" x14ac:dyDescent="0.3">
      <c r="A10" s="324">
        <v>0</v>
      </c>
      <c r="B10" s="325">
        <v>0</v>
      </c>
      <c r="C10" s="325">
        <v>0</v>
      </c>
      <c r="D10" s="325">
        <v>0</v>
      </c>
      <c r="E10" s="326">
        <v>0</v>
      </c>
      <c r="F10" s="326">
        <v>0</v>
      </c>
      <c r="G10" s="326">
        <v>0</v>
      </c>
      <c r="H10" s="325">
        <v>0</v>
      </c>
      <c r="I10" s="325">
        <v>0</v>
      </c>
      <c r="J10" s="325">
        <v>0</v>
      </c>
    </row>
    <row r="11" spans="1:10" x14ac:dyDescent="0.3">
      <c r="A11" s="316" t="s">
        <v>172</v>
      </c>
      <c r="B11" s="317">
        <v>3123078</v>
      </c>
      <c r="C11" s="317">
        <v>1281615</v>
      </c>
      <c r="D11" s="317">
        <v>1841463</v>
      </c>
      <c r="E11" s="318">
        <v>219475</v>
      </c>
      <c r="F11" s="318">
        <v>112490</v>
      </c>
      <c r="G11" s="318">
        <v>106985</v>
      </c>
      <c r="H11" s="317">
        <v>2903603</v>
      </c>
      <c r="I11" s="317">
        <v>1169125</v>
      </c>
      <c r="J11" s="319">
        <v>1734478</v>
      </c>
    </row>
    <row r="12" spans="1:10" x14ac:dyDescent="0.3">
      <c r="A12" s="320" t="s">
        <v>173</v>
      </c>
      <c r="B12" s="321">
        <v>3111684</v>
      </c>
      <c r="C12" s="321">
        <v>1271037</v>
      </c>
      <c r="D12" s="321">
        <v>1840647</v>
      </c>
      <c r="E12" s="322">
        <v>225480</v>
      </c>
      <c r="F12" s="322">
        <v>115340</v>
      </c>
      <c r="G12" s="322">
        <v>110140</v>
      </c>
      <c r="H12" s="321">
        <v>2886204</v>
      </c>
      <c r="I12" s="321">
        <v>1155697</v>
      </c>
      <c r="J12" s="323">
        <v>1730507</v>
      </c>
    </row>
    <row r="13" spans="1:10" x14ac:dyDescent="0.3">
      <c r="A13" s="320" t="s">
        <v>174</v>
      </c>
      <c r="B13" s="321">
        <v>3108763</v>
      </c>
      <c r="C13" s="321">
        <v>1277335</v>
      </c>
      <c r="D13" s="321">
        <v>1831428</v>
      </c>
      <c r="E13" s="322">
        <v>232845</v>
      </c>
      <c r="F13" s="322">
        <v>120056</v>
      </c>
      <c r="G13" s="322">
        <v>112789</v>
      </c>
      <c r="H13" s="321">
        <v>2875918</v>
      </c>
      <c r="I13" s="321">
        <v>1157279</v>
      </c>
      <c r="J13" s="323">
        <v>1718639</v>
      </c>
    </row>
    <row r="14" spans="1:10" x14ac:dyDescent="0.3">
      <c r="A14" s="320" t="s">
        <v>175</v>
      </c>
      <c r="B14" s="321">
        <v>3022503</v>
      </c>
      <c r="C14" s="321">
        <v>1234118</v>
      </c>
      <c r="D14" s="321">
        <v>1788385</v>
      </c>
      <c r="E14" s="322">
        <v>221893</v>
      </c>
      <c r="F14" s="322">
        <v>114162</v>
      </c>
      <c r="G14" s="322">
        <v>107731</v>
      </c>
      <c r="H14" s="321">
        <v>2800610</v>
      </c>
      <c r="I14" s="321">
        <v>1119956</v>
      </c>
      <c r="J14" s="323">
        <v>1680654</v>
      </c>
    </row>
    <row r="15" spans="1:10" x14ac:dyDescent="0.3">
      <c r="A15" s="320" t="s">
        <v>176</v>
      </c>
      <c r="B15" s="321">
        <v>2922991</v>
      </c>
      <c r="C15" s="321">
        <v>1182009</v>
      </c>
      <c r="D15" s="321">
        <v>1740982</v>
      </c>
      <c r="E15" s="322">
        <v>199920</v>
      </c>
      <c r="F15" s="322">
        <v>103569</v>
      </c>
      <c r="G15" s="322">
        <v>96351</v>
      </c>
      <c r="H15" s="321">
        <v>2723071</v>
      </c>
      <c r="I15" s="321">
        <v>1078440</v>
      </c>
      <c r="J15" s="323">
        <v>1644631</v>
      </c>
    </row>
    <row r="16" spans="1:10" x14ac:dyDescent="0.3">
      <c r="A16" s="320" t="s">
        <v>177</v>
      </c>
      <c r="B16" s="321">
        <v>2880582</v>
      </c>
      <c r="C16" s="321">
        <v>1156767</v>
      </c>
      <c r="D16" s="321">
        <v>1723815</v>
      </c>
      <c r="E16" s="322">
        <v>201209</v>
      </c>
      <c r="F16" s="322">
        <v>103107</v>
      </c>
      <c r="G16" s="322">
        <v>98102</v>
      </c>
      <c r="H16" s="321">
        <v>2679373</v>
      </c>
      <c r="I16" s="321">
        <v>1053660</v>
      </c>
      <c r="J16" s="323">
        <v>1625713</v>
      </c>
    </row>
    <row r="17" spans="1:10" x14ac:dyDescent="0.3">
      <c r="A17" s="320" t="s">
        <v>178</v>
      </c>
      <c r="B17" s="321">
        <v>2883812</v>
      </c>
      <c r="C17" s="321">
        <v>1155424</v>
      </c>
      <c r="D17" s="321">
        <v>1728388</v>
      </c>
      <c r="E17" s="322">
        <v>188605</v>
      </c>
      <c r="F17" s="322">
        <v>97340</v>
      </c>
      <c r="G17" s="322">
        <v>91265</v>
      </c>
      <c r="H17" s="321">
        <v>2695207</v>
      </c>
      <c r="I17" s="321">
        <v>1058084</v>
      </c>
      <c r="J17" s="323">
        <v>1637123</v>
      </c>
    </row>
    <row r="18" spans="1:10" x14ac:dyDescent="0.3">
      <c r="A18" s="320" t="s">
        <v>179</v>
      </c>
      <c r="B18" s="321">
        <v>2924240</v>
      </c>
      <c r="C18" s="321">
        <v>1173239</v>
      </c>
      <c r="D18" s="321">
        <v>1751001</v>
      </c>
      <c r="E18" s="322">
        <v>197486</v>
      </c>
      <c r="F18" s="322">
        <v>100279</v>
      </c>
      <c r="G18" s="322">
        <v>97207</v>
      </c>
      <c r="H18" s="321">
        <v>2726754</v>
      </c>
      <c r="I18" s="321">
        <v>1072960</v>
      </c>
      <c r="J18" s="323">
        <v>1653794</v>
      </c>
    </row>
    <row r="19" spans="1:10" x14ac:dyDescent="0.3">
      <c r="A19" s="320" t="s">
        <v>180</v>
      </c>
      <c r="B19" s="321">
        <v>2941919</v>
      </c>
      <c r="C19" s="321">
        <v>1183033</v>
      </c>
      <c r="D19" s="321">
        <v>1758886</v>
      </c>
      <c r="E19" s="322">
        <v>210273</v>
      </c>
      <c r="F19" s="322">
        <v>108466</v>
      </c>
      <c r="G19" s="322">
        <v>101807</v>
      </c>
      <c r="H19" s="321">
        <v>2731646</v>
      </c>
      <c r="I19" s="321">
        <v>1074567</v>
      </c>
      <c r="J19" s="323">
        <v>1657079</v>
      </c>
    </row>
    <row r="20" spans="1:10" x14ac:dyDescent="0.3">
      <c r="A20" s="327" t="s">
        <v>181</v>
      </c>
      <c r="B20" s="321">
        <v>2914892</v>
      </c>
      <c r="C20" s="321">
        <v>1168134</v>
      </c>
      <c r="D20" s="321">
        <v>1746758</v>
      </c>
      <c r="E20" s="322">
        <v>212118</v>
      </c>
      <c r="F20" s="322">
        <v>108592</v>
      </c>
      <c r="G20" s="322">
        <v>103526</v>
      </c>
      <c r="H20" s="321">
        <v>2702774</v>
      </c>
      <c r="I20" s="321">
        <v>1059542</v>
      </c>
      <c r="J20" s="323">
        <v>1643232</v>
      </c>
    </row>
    <row r="21" spans="1:10" x14ac:dyDescent="0.3">
      <c r="A21" s="327" t="s">
        <v>182</v>
      </c>
      <c r="B21" s="321">
        <v>2881380</v>
      </c>
      <c r="C21" s="321">
        <v>1153821</v>
      </c>
      <c r="D21" s="321">
        <v>1727559</v>
      </c>
      <c r="E21" s="322">
        <v>207936</v>
      </c>
      <c r="F21" s="322">
        <v>106209</v>
      </c>
      <c r="G21" s="322">
        <v>101727</v>
      </c>
      <c r="H21" s="321">
        <v>2673444</v>
      </c>
      <c r="I21" s="321">
        <v>1047612</v>
      </c>
      <c r="J21" s="323">
        <v>1625832</v>
      </c>
    </row>
    <row r="22" spans="1:10" x14ac:dyDescent="0.3">
      <c r="A22" s="410" t="s">
        <v>183</v>
      </c>
      <c r="B22" s="411">
        <v>2837653</v>
      </c>
      <c r="C22" s="411">
        <v>1147505</v>
      </c>
      <c r="D22" s="411">
        <v>1690148</v>
      </c>
      <c r="E22" s="412">
        <v>195751</v>
      </c>
      <c r="F22" s="412">
        <v>100702</v>
      </c>
      <c r="G22" s="412">
        <v>95049</v>
      </c>
      <c r="H22" s="411">
        <v>2641902</v>
      </c>
      <c r="I22" s="411">
        <v>1046803</v>
      </c>
      <c r="J22" s="413">
        <v>1595099</v>
      </c>
    </row>
    <row r="23" spans="1:10" ht="6" customHeight="1" x14ac:dyDescent="0.3">
      <c r="A23" s="324">
        <v>0</v>
      </c>
      <c r="B23" s="325">
        <v>0</v>
      </c>
      <c r="C23" s="325">
        <v>0</v>
      </c>
      <c r="D23" s="325">
        <v>0</v>
      </c>
      <c r="E23" s="326">
        <v>0</v>
      </c>
      <c r="F23" s="326">
        <v>0</v>
      </c>
      <c r="G23" s="326">
        <v>0</v>
      </c>
      <c r="H23" s="325">
        <v>0</v>
      </c>
      <c r="I23" s="325">
        <v>0</v>
      </c>
      <c r="J23" s="325">
        <v>0</v>
      </c>
    </row>
    <row r="24" spans="1:10" x14ac:dyDescent="0.3">
      <c r="A24" s="316" t="s">
        <v>184</v>
      </c>
      <c r="B24" s="317">
        <v>2908397</v>
      </c>
      <c r="C24" s="317">
        <v>1168312</v>
      </c>
      <c r="D24" s="317">
        <v>1740085</v>
      </c>
      <c r="E24" s="318">
        <v>203504</v>
      </c>
      <c r="F24" s="318">
        <v>104955</v>
      </c>
      <c r="G24" s="318">
        <v>98549</v>
      </c>
      <c r="H24" s="317">
        <v>2704893</v>
      </c>
      <c r="I24" s="317">
        <v>1063357</v>
      </c>
      <c r="J24" s="319">
        <v>1641536</v>
      </c>
    </row>
    <row r="25" spans="1:10" x14ac:dyDescent="0.3">
      <c r="A25" s="320" t="s">
        <v>185</v>
      </c>
      <c r="B25" s="321">
        <v>2911015</v>
      </c>
      <c r="C25" s="321">
        <v>1166795</v>
      </c>
      <c r="D25" s="321">
        <v>1744220</v>
      </c>
      <c r="E25" s="322">
        <v>215366</v>
      </c>
      <c r="F25" s="322">
        <v>110556</v>
      </c>
      <c r="G25" s="322">
        <v>104810</v>
      </c>
      <c r="H25" s="321">
        <v>2695649</v>
      </c>
      <c r="I25" s="321">
        <v>1056239</v>
      </c>
      <c r="J25" s="323">
        <v>1639410</v>
      </c>
    </row>
    <row r="26" spans="1:10" x14ac:dyDescent="0.3">
      <c r="A26" s="320" t="s">
        <v>186</v>
      </c>
      <c r="B26" s="321">
        <v>2862260</v>
      </c>
      <c r="C26" s="321">
        <v>1143937</v>
      </c>
      <c r="D26" s="321">
        <v>1718323</v>
      </c>
      <c r="E26" s="322">
        <v>215099</v>
      </c>
      <c r="F26" s="322">
        <v>110766</v>
      </c>
      <c r="G26" s="322">
        <v>104333</v>
      </c>
      <c r="H26" s="321">
        <v>2647161</v>
      </c>
      <c r="I26" s="321">
        <v>1033171</v>
      </c>
      <c r="J26" s="323">
        <v>1613990</v>
      </c>
    </row>
    <row r="27" spans="1:10" x14ac:dyDescent="0.3">
      <c r="A27" s="320" t="s">
        <v>187</v>
      </c>
      <c r="B27" s="321">
        <v>2788370</v>
      </c>
      <c r="C27" s="321">
        <v>1108803</v>
      </c>
      <c r="D27" s="321">
        <v>1679567</v>
      </c>
      <c r="E27" s="322">
        <v>195251</v>
      </c>
      <c r="F27" s="322">
        <v>101731</v>
      </c>
      <c r="G27" s="322">
        <v>93520</v>
      </c>
      <c r="H27" s="321">
        <v>2593119</v>
      </c>
      <c r="I27" s="321">
        <v>1007072</v>
      </c>
      <c r="J27" s="323">
        <v>1586047</v>
      </c>
    </row>
    <row r="28" spans="1:10" x14ac:dyDescent="0.3">
      <c r="A28" s="320" t="s">
        <v>188</v>
      </c>
      <c r="B28" s="321">
        <v>2739110</v>
      </c>
      <c r="C28" s="321">
        <v>1084083</v>
      </c>
      <c r="D28" s="321">
        <v>1655027</v>
      </c>
      <c r="E28" s="322">
        <v>188043</v>
      </c>
      <c r="F28" s="322">
        <v>97503</v>
      </c>
      <c r="G28" s="322">
        <v>90540</v>
      </c>
      <c r="H28" s="321">
        <v>2551067</v>
      </c>
      <c r="I28" s="321">
        <v>986580</v>
      </c>
      <c r="J28" s="323">
        <v>1564487</v>
      </c>
    </row>
    <row r="29" spans="1:10" x14ac:dyDescent="0.3">
      <c r="A29" s="320" t="s">
        <v>189</v>
      </c>
      <c r="B29" s="321">
        <v>2688842</v>
      </c>
      <c r="C29" s="321">
        <v>1064525</v>
      </c>
      <c r="D29" s="321">
        <v>1624317</v>
      </c>
      <c r="E29" s="322">
        <v>184491</v>
      </c>
      <c r="F29" s="322">
        <v>96331</v>
      </c>
      <c r="G29" s="322">
        <v>88160</v>
      </c>
      <c r="H29" s="321">
        <v>2504351</v>
      </c>
      <c r="I29" s="321">
        <v>968194</v>
      </c>
      <c r="J29" s="323">
        <v>1536157</v>
      </c>
    </row>
    <row r="30" spans="1:10" x14ac:dyDescent="0.3">
      <c r="A30" s="320" t="s">
        <v>190</v>
      </c>
      <c r="B30" s="321">
        <v>2677874</v>
      </c>
      <c r="C30" s="321">
        <v>1059390</v>
      </c>
      <c r="D30" s="321">
        <v>1618484</v>
      </c>
      <c r="E30" s="322">
        <v>184038</v>
      </c>
      <c r="F30" s="322">
        <v>95092</v>
      </c>
      <c r="G30" s="322">
        <v>88946</v>
      </c>
      <c r="H30" s="321">
        <v>2493836</v>
      </c>
      <c r="I30" s="321">
        <v>964298</v>
      </c>
      <c r="J30" s="323">
        <v>1529538</v>
      </c>
    </row>
    <row r="31" spans="1:10" x14ac:dyDescent="0.3">
      <c r="A31" s="320" t="s">
        <v>191</v>
      </c>
      <c r="B31" s="321">
        <v>2702700</v>
      </c>
      <c r="C31" s="321">
        <v>1073259</v>
      </c>
      <c r="D31" s="321">
        <v>1629441</v>
      </c>
      <c r="E31" s="322">
        <v>187957</v>
      </c>
      <c r="F31" s="322">
        <v>96719</v>
      </c>
      <c r="G31" s="322">
        <v>91238</v>
      </c>
      <c r="H31" s="321">
        <v>2514743</v>
      </c>
      <c r="I31" s="321">
        <v>976540</v>
      </c>
      <c r="J31" s="323">
        <v>1538203</v>
      </c>
    </row>
    <row r="32" spans="1:10" x14ac:dyDescent="0.3">
      <c r="A32" s="320" t="s">
        <v>192</v>
      </c>
      <c r="B32" s="321">
        <v>2722468</v>
      </c>
      <c r="C32" s="321">
        <v>1081605</v>
      </c>
      <c r="D32" s="321">
        <v>1640863</v>
      </c>
      <c r="E32" s="322">
        <v>205000</v>
      </c>
      <c r="F32" s="322">
        <v>105262</v>
      </c>
      <c r="G32" s="322">
        <v>99738</v>
      </c>
      <c r="H32" s="321">
        <v>2517468</v>
      </c>
      <c r="I32" s="321">
        <v>976343</v>
      </c>
      <c r="J32" s="323">
        <v>1541125</v>
      </c>
    </row>
    <row r="33" spans="1:10" x14ac:dyDescent="0.3">
      <c r="A33" s="327" t="s">
        <v>193</v>
      </c>
      <c r="B33" s="321">
        <v>2759404</v>
      </c>
      <c r="C33" s="321">
        <v>1098349</v>
      </c>
      <c r="D33" s="321">
        <v>1661055</v>
      </c>
      <c r="E33" s="322">
        <v>211567</v>
      </c>
      <c r="F33" s="322">
        <v>109205</v>
      </c>
      <c r="G33" s="322">
        <v>102362</v>
      </c>
      <c r="H33" s="321">
        <v>2547837</v>
      </c>
      <c r="I33" s="321">
        <v>989144</v>
      </c>
      <c r="J33" s="323">
        <v>1558693</v>
      </c>
    </row>
    <row r="34" spans="1:10" x14ac:dyDescent="0.3">
      <c r="A34" s="327" t="s">
        <v>194</v>
      </c>
      <c r="B34" s="321">
        <v>2734831</v>
      </c>
      <c r="C34" s="321">
        <v>1089738</v>
      </c>
      <c r="D34" s="321">
        <v>1645093</v>
      </c>
      <c r="E34" s="322">
        <v>205979</v>
      </c>
      <c r="F34" s="322">
        <v>106416</v>
      </c>
      <c r="G34" s="322">
        <v>99563</v>
      </c>
      <c r="H34" s="321">
        <v>2528852</v>
      </c>
      <c r="I34" s="321">
        <v>983322</v>
      </c>
      <c r="J34" s="323">
        <v>1545530</v>
      </c>
    </row>
    <row r="35" spans="1:10" x14ac:dyDescent="0.3">
      <c r="A35" s="410" t="s">
        <v>195</v>
      </c>
      <c r="B35" s="411">
        <v>2707456</v>
      </c>
      <c r="C35" s="411">
        <v>1090483</v>
      </c>
      <c r="D35" s="411">
        <v>1616973</v>
      </c>
      <c r="E35" s="412">
        <v>193965</v>
      </c>
      <c r="F35" s="412">
        <v>101060</v>
      </c>
      <c r="G35" s="412">
        <v>92905</v>
      </c>
      <c r="H35" s="411">
        <v>2513491</v>
      </c>
      <c r="I35" s="411">
        <v>989423</v>
      </c>
      <c r="J35" s="413">
        <v>1524068</v>
      </c>
    </row>
    <row r="36" spans="1:10" ht="6" customHeight="1" x14ac:dyDescent="0.3">
      <c r="A36" s="324">
        <v>0</v>
      </c>
      <c r="B36" s="325">
        <v>0</v>
      </c>
      <c r="C36" s="325">
        <v>0</v>
      </c>
      <c r="D36" s="325">
        <v>0</v>
      </c>
      <c r="E36" s="326">
        <v>0</v>
      </c>
      <c r="F36" s="326">
        <v>0</v>
      </c>
      <c r="G36" s="326">
        <v>0</v>
      </c>
      <c r="H36" s="325">
        <v>0</v>
      </c>
      <c r="I36" s="325">
        <v>0</v>
      </c>
      <c r="J36" s="325">
        <v>0</v>
      </c>
    </row>
    <row r="37" spans="1:10" x14ac:dyDescent="0.3">
      <c r="A37" s="316" t="s">
        <v>196</v>
      </c>
      <c r="B37" s="317">
        <v>2767860</v>
      </c>
      <c r="C37" s="317">
        <v>1108983</v>
      </c>
      <c r="D37" s="317">
        <v>1658877</v>
      </c>
      <c r="E37" s="318">
        <v>201154</v>
      </c>
      <c r="F37" s="318">
        <v>104223</v>
      </c>
      <c r="G37" s="318">
        <v>96931</v>
      </c>
      <c r="H37" s="317">
        <v>2566706</v>
      </c>
      <c r="I37" s="317">
        <v>1004760</v>
      </c>
      <c r="J37" s="319">
        <v>1561946</v>
      </c>
    </row>
    <row r="38" spans="1:10" x14ac:dyDescent="0.3">
      <c r="A38" s="320" t="s">
        <v>197</v>
      </c>
      <c r="B38" s="321">
        <v>2760408</v>
      </c>
      <c r="C38" s="321">
        <v>1104842</v>
      </c>
      <c r="D38" s="321">
        <v>1655566</v>
      </c>
      <c r="E38" s="322">
        <v>207755</v>
      </c>
      <c r="F38" s="322">
        <v>107580</v>
      </c>
      <c r="G38" s="322">
        <v>100175</v>
      </c>
      <c r="H38" s="321">
        <v>2552653</v>
      </c>
      <c r="I38" s="321">
        <v>997262</v>
      </c>
      <c r="J38" s="323">
        <v>1555391</v>
      </c>
    </row>
    <row r="39" spans="1:10" x14ac:dyDescent="0.3">
      <c r="A39" s="320" t="s">
        <v>198</v>
      </c>
      <c r="B39" s="321">
        <v>2727003</v>
      </c>
      <c r="C39" s="321">
        <v>1094446</v>
      </c>
      <c r="D39" s="321">
        <v>1632557</v>
      </c>
      <c r="E39" s="322">
        <v>205007</v>
      </c>
      <c r="F39" s="322">
        <v>106458</v>
      </c>
      <c r="G39" s="322">
        <v>98549</v>
      </c>
      <c r="H39" s="321">
        <v>2521996</v>
      </c>
      <c r="I39" s="321">
        <v>987988</v>
      </c>
      <c r="J39" s="323">
        <v>1534008</v>
      </c>
    </row>
    <row r="40" spans="1:10" x14ac:dyDescent="0.3">
      <c r="A40" s="320" t="s">
        <v>199</v>
      </c>
      <c r="B40" s="321">
        <v>2666500</v>
      </c>
      <c r="C40" s="321">
        <v>1063662</v>
      </c>
      <c r="D40" s="321">
        <v>1602838</v>
      </c>
      <c r="E40" s="322">
        <v>188082</v>
      </c>
      <c r="F40" s="322">
        <v>98522</v>
      </c>
      <c r="G40" s="322">
        <v>89560</v>
      </c>
      <c r="H40" s="321">
        <v>2478418</v>
      </c>
      <c r="I40" s="321">
        <v>965140</v>
      </c>
      <c r="J40" s="323">
        <v>1513278</v>
      </c>
    </row>
    <row r="41" spans="1:10" x14ac:dyDescent="0.3">
      <c r="A41" s="320" t="s">
        <v>200</v>
      </c>
      <c r="B41" s="321">
        <v>2607850</v>
      </c>
      <c r="C41" s="321">
        <v>1036966</v>
      </c>
      <c r="D41" s="321">
        <v>1570884</v>
      </c>
      <c r="E41" s="322">
        <v>179075</v>
      </c>
      <c r="F41" s="322">
        <v>93857</v>
      </c>
      <c r="G41" s="322">
        <v>85218</v>
      </c>
      <c r="H41" s="321">
        <v>2428775</v>
      </c>
      <c r="I41" s="321">
        <v>943109</v>
      </c>
      <c r="J41" s="323">
        <v>1485666</v>
      </c>
    </row>
    <row r="42" spans="1:10" x14ac:dyDescent="0.3">
      <c r="A42" s="320" t="s">
        <v>201</v>
      </c>
      <c r="B42" s="321">
        <v>2561067</v>
      </c>
      <c r="C42" s="321">
        <v>1014863</v>
      </c>
      <c r="D42" s="321">
        <v>1546204</v>
      </c>
      <c r="E42" s="322">
        <v>175136</v>
      </c>
      <c r="F42" s="322">
        <v>91590</v>
      </c>
      <c r="G42" s="322">
        <v>83546</v>
      </c>
      <c r="H42" s="321">
        <v>2385931</v>
      </c>
      <c r="I42" s="321">
        <v>923273</v>
      </c>
      <c r="J42" s="323">
        <v>1462658</v>
      </c>
    </row>
    <row r="43" spans="1:10" x14ac:dyDescent="0.3">
      <c r="A43" s="320" t="s">
        <v>202</v>
      </c>
      <c r="B43" s="321">
        <v>2550237</v>
      </c>
      <c r="C43" s="321">
        <v>1010492</v>
      </c>
      <c r="D43" s="321">
        <v>1539745</v>
      </c>
      <c r="E43" s="322">
        <v>174926</v>
      </c>
      <c r="F43" s="322">
        <v>90617</v>
      </c>
      <c r="G43" s="322">
        <v>84309</v>
      </c>
      <c r="H43" s="321">
        <v>2375311</v>
      </c>
      <c r="I43" s="321">
        <v>919875</v>
      </c>
      <c r="J43" s="323">
        <v>1455436</v>
      </c>
    </row>
    <row r="44" spans="1:10" x14ac:dyDescent="0.3">
      <c r="A44" s="320" t="s">
        <v>203</v>
      </c>
      <c r="B44" s="321">
        <v>2572121</v>
      </c>
      <c r="C44" s="321">
        <v>1021463</v>
      </c>
      <c r="D44" s="321">
        <v>1550658</v>
      </c>
      <c r="E44" s="322">
        <v>177112</v>
      </c>
      <c r="F44" s="322">
        <v>91331</v>
      </c>
      <c r="G44" s="322">
        <v>85781</v>
      </c>
      <c r="H44" s="321">
        <v>2395009</v>
      </c>
      <c r="I44" s="321">
        <v>930132</v>
      </c>
      <c r="J44" s="323">
        <v>1464877</v>
      </c>
    </row>
    <row r="45" spans="1:10" x14ac:dyDescent="0.3">
      <c r="A45" s="320" t="s">
        <v>204</v>
      </c>
      <c r="B45" s="321">
        <v>2575285</v>
      </c>
      <c r="C45" s="321">
        <v>1021547</v>
      </c>
      <c r="D45" s="321">
        <v>1553738</v>
      </c>
      <c r="E45" s="322">
        <v>192139</v>
      </c>
      <c r="F45" s="322">
        <v>99267</v>
      </c>
      <c r="G45" s="322">
        <v>92872</v>
      </c>
      <c r="H45" s="321">
        <v>2383146</v>
      </c>
      <c r="I45" s="321">
        <v>922280</v>
      </c>
      <c r="J45" s="323">
        <v>1460866</v>
      </c>
    </row>
    <row r="46" spans="1:10" x14ac:dyDescent="0.3">
      <c r="A46" s="327" t="s">
        <v>205</v>
      </c>
      <c r="B46" s="321">
        <v>2602054</v>
      </c>
      <c r="C46" s="321">
        <v>1034443</v>
      </c>
      <c r="D46" s="321">
        <v>1567611</v>
      </c>
      <c r="E46" s="322">
        <v>200500</v>
      </c>
      <c r="F46" s="322">
        <v>103944</v>
      </c>
      <c r="G46" s="322">
        <v>96556</v>
      </c>
      <c r="H46" s="321">
        <v>2401554</v>
      </c>
      <c r="I46" s="321">
        <v>930499</v>
      </c>
      <c r="J46" s="323">
        <v>1471055</v>
      </c>
    </row>
    <row r="47" spans="1:10" x14ac:dyDescent="0.3">
      <c r="A47" s="327" t="s">
        <v>206</v>
      </c>
      <c r="B47" s="321">
        <v>2586018</v>
      </c>
      <c r="C47" s="321">
        <v>1029218</v>
      </c>
      <c r="D47" s="321">
        <v>1556800</v>
      </c>
      <c r="E47" s="322">
        <v>196704</v>
      </c>
      <c r="F47" s="322">
        <v>102386</v>
      </c>
      <c r="G47" s="322">
        <v>94318</v>
      </c>
      <c r="H47" s="321">
        <v>2389314</v>
      </c>
      <c r="I47" s="321">
        <v>926832</v>
      </c>
      <c r="J47" s="323">
        <v>1462482</v>
      </c>
    </row>
    <row r="48" spans="1:10" x14ac:dyDescent="0.3">
      <c r="A48" s="410" t="s">
        <v>207</v>
      </c>
      <c r="B48" s="411">
        <v>2560718</v>
      </c>
      <c r="C48" s="411">
        <v>1029156</v>
      </c>
      <c r="D48" s="411">
        <v>1531562</v>
      </c>
      <c r="E48" s="412">
        <v>185801</v>
      </c>
      <c r="F48" s="412">
        <v>97582</v>
      </c>
      <c r="G48" s="412">
        <v>88219</v>
      </c>
      <c r="H48" s="411">
        <v>2374917</v>
      </c>
      <c r="I48" s="411">
        <v>931574</v>
      </c>
      <c r="J48" s="413">
        <v>1443343</v>
      </c>
    </row>
    <row r="49" spans="1:10" ht="6" customHeight="1" x14ac:dyDescent="0.3">
      <c r="A49" s="324">
        <v>0</v>
      </c>
      <c r="B49" s="325">
        <v>0</v>
      </c>
      <c r="C49" s="325">
        <v>0</v>
      </c>
      <c r="D49" s="325">
        <v>0</v>
      </c>
      <c r="E49" s="326">
        <v>0</v>
      </c>
      <c r="F49" s="326">
        <v>0</v>
      </c>
      <c r="G49" s="326">
        <v>0</v>
      </c>
      <c r="H49" s="325">
        <v>0</v>
      </c>
      <c r="I49" s="325">
        <v>0</v>
      </c>
      <c r="J49" s="325">
        <v>0</v>
      </c>
    </row>
    <row r="50" spans="1:10" x14ac:dyDescent="0.3">
      <c r="A50" s="316" t="s">
        <v>208</v>
      </c>
      <c r="B50" s="317">
        <v>2599443</v>
      </c>
      <c r="C50" s="317">
        <v>1036012</v>
      </c>
      <c r="D50" s="317">
        <v>1563431</v>
      </c>
      <c r="E50" s="318">
        <v>188364</v>
      </c>
      <c r="F50" s="318">
        <v>98273</v>
      </c>
      <c r="G50" s="318">
        <v>90091</v>
      </c>
      <c r="H50" s="317">
        <v>2411079</v>
      </c>
      <c r="I50" s="317">
        <v>937739</v>
      </c>
      <c r="J50" s="319">
        <v>1473340</v>
      </c>
    </row>
    <row r="51" spans="1:10" x14ac:dyDescent="0.3">
      <c r="A51" s="320" t="s">
        <v>209</v>
      </c>
      <c r="B51" s="321">
        <v>2593449</v>
      </c>
      <c r="C51" s="321">
        <v>1030495</v>
      </c>
      <c r="D51" s="321">
        <v>1562954</v>
      </c>
      <c r="E51" s="322">
        <v>194886</v>
      </c>
      <c r="F51" s="322">
        <v>101351</v>
      </c>
      <c r="G51" s="322">
        <v>93535</v>
      </c>
      <c r="H51" s="321">
        <v>2398563</v>
      </c>
      <c r="I51" s="321">
        <v>929144</v>
      </c>
      <c r="J51" s="323">
        <v>1469419</v>
      </c>
    </row>
    <row r="52" spans="1:10" x14ac:dyDescent="0.3">
      <c r="A52" s="320" t="s">
        <v>210</v>
      </c>
      <c r="B52" s="321">
        <v>2580138</v>
      </c>
      <c r="C52" s="321">
        <v>1026360</v>
      </c>
      <c r="D52" s="321">
        <v>1553778</v>
      </c>
      <c r="E52" s="322">
        <v>197524</v>
      </c>
      <c r="F52" s="322">
        <v>103119</v>
      </c>
      <c r="G52" s="322">
        <v>94405</v>
      </c>
      <c r="H52" s="321">
        <v>2382614</v>
      </c>
      <c r="I52" s="321">
        <v>923241</v>
      </c>
      <c r="J52" s="323">
        <v>1459373</v>
      </c>
    </row>
    <row r="53" spans="1:10" x14ac:dyDescent="0.3">
      <c r="A53" s="320" t="s">
        <v>211</v>
      </c>
      <c r="B53" s="321">
        <v>2512718</v>
      </c>
      <c r="C53" s="321">
        <v>997231</v>
      </c>
      <c r="D53" s="321">
        <v>1515487</v>
      </c>
      <c r="E53" s="322">
        <v>177429</v>
      </c>
      <c r="F53" s="322">
        <v>93984</v>
      </c>
      <c r="G53" s="322">
        <v>83445</v>
      </c>
      <c r="H53" s="321">
        <v>2335289</v>
      </c>
      <c r="I53" s="321">
        <v>903247</v>
      </c>
      <c r="J53" s="323">
        <v>1432042</v>
      </c>
    </row>
    <row r="54" spans="1:10" x14ac:dyDescent="0.3">
      <c r="A54" s="320" t="s">
        <v>212</v>
      </c>
      <c r="B54" s="321">
        <v>2454883</v>
      </c>
      <c r="C54" s="321">
        <v>968462</v>
      </c>
      <c r="D54" s="321">
        <v>1486421</v>
      </c>
      <c r="E54" s="322">
        <v>171003</v>
      </c>
      <c r="F54" s="322">
        <v>90317</v>
      </c>
      <c r="G54" s="322">
        <v>80686</v>
      </c>
      <c r="H54" s="321">
        <v>2283880</v>
      </c>
      <c r="I54" s="321">
        <v>878145</v>
      </c>
      <c r="J54" s="323">
        <v>1405735</v>
      </c>
    </row>
    <row r="55" spans="1:10" x14ac:dyDescent="0.3">
      <c r="A55" s="320" t="s">
        <v>213</v>
      </c>
      <c r="B55" s="321">
        <v>2405963</v>
      </c>
      <c r="C55" s="321">
        <v>945079</v>
      </c>
      <c r="D55" s="321">
        <v>1460884</v>
      </c>
      <c r="E55" s="322">
        <v>166707</v>
      </c>
      <c r="F55" s="322">
        <v>88072</v>
      </c>
      <c r="G55" s="322">
        <v>78635</v>
      </c>
      <c r="H55" s="321">
        <v>2239256</v>
      </c>
      <c r="I55" s="321">
        <v>857007</v>
      </c>
      <c r="J55" s="323">
        <v>1382249</v>
      </c>
    </row>
    <row r="56" spans="1:10" x14ac:dyDescent="0.3">
      <c r="A56" s="320" t="s">
        <v>214</v>
      </c>
      <c r="B56" s="321">
        <v>2404606</v>
      </c>
      <c r="C56" s="321">
        <v>944623</v>
      </c>
      <c r="D56" s="321">
        <v>1459983</v>
      </c>
      <c r="E56" s="322">
        <v>164146</v>
      </c>
      <c r="F56" s="322">
        <v>86413</v>
      </c>
      <c r="G56" s="322">
        <v>77733</v>
      </c>
      <c r="H56" s="321">
        <v>2240460</v>
      </c>
      <c r="I56" s="321">
        <v>858210</v>
      </c>
      <c r="J56" s="323">
        <v>1382250</v>
      </c>
    </row>
    <row r="57" spans="1:10" x14ac:dyDescent="0.3">
      <c r="A57" s="320" t="s">
        <v>215</v>
      </c>
      <c r="B57" s="321">
        <v>2426511</v>
      </c>
      <c r="C57" s="321">
        <v>954780</v>
      </c>
      <c r="D57" s="321">
        <v>1471731</v>
      </c>
      <c r="E57" s="322">
        <v>167631</v>
      </c>
      <c r="F57" s="322">
        <v>87643</v>
      </c>
      <c r="G57" s="322">
        <v>79988</v>
      </c>
      <c r="H57" s="321">
        <v>2258880</v>
      </c>
      <c r="I57" s="321">
        <v>867137</v>
      </c>
      <c r="J57" s="323">
        <v>1391743</v>
      </c>
    </row>
    <row r="58" spans="1:10" x14ac:dyDescent="0.3">
      <c r="A58" s="320" t="s">
        <v>216</v>
      </c>
      <c r="B58" s="321">
        <v>2421665</v>
      </c>
      <c r="C58" s="321">
        <v>952761</v>
      </c>
      <c r="D58" s="321">
        <v>1468904</v>
      </c>
      <c r="E58" s="322">
        <v>183716</v>
      </c>
      <c r="F58" s="322">
        <v>95525</v>
      </c>
      <c r="G58" s="322">
        <v>88191</v>
      </c>
      <c r="H58" s="321">
        <v>2237949</v>
      </c>
      <c r="I58" s="321">
        <v>857236</v>
      </c>
      <c r="J58" s="323">
        <v>1380713</v>
      </c>
    </row>
    <row r="59" spans="1:10" x14ac:dyDescent="0.3">
      <c r="A59" s="327" t="s">
        <v>217</v>
      </c>
      <c r="B59" s="321">
        <v>2443766</v>
      </c>
      <c r="C59" s="321">
        <v>963301</v>
      </c>
      <c r="D59" s="321">
        <v>1480465</v>
      </c>
      <c r="E59" s="322">
        <v>193798</v>
      </c>
      <c r="F59" s="322">
        <v>101222</v>
      </c>
      <c r="G59" s="322">
        <v>92576</v>
      </c>
      <c r="H59" s="321">
        <v>2249968</v>
      </c>
      <c r="I59" s="321">
        <v>862079</v>
      </c>
      <c r="J59" s="323">
        <v>1387889</v>
      </c>
    </row>
    <row r="60" spans="1:10" x14ac:dyDescent="0.3">
      <c r="A60" s="327" t="s">
        <v>218</v>
      </c>
      <c r="B60" s="321">
        <v>2424961</v>
      </c>
      <c r="C60" s="321">
        <v>958866</v>
      </c>
      <c r="D60" s="321">
        <v>1466095</v>
      </c>
      <c r="E60" s="322">
        <v>188322</v>
      </c>
      <c r="F60" s="322">
        <v>98833</v>
      </c>
      <c r="G60" s="322">
        <v>89489</v>
      </c>
      <c r="H60" s="321">
        <v>2236639</v>
      </c>
      <c r="I60" s="321">
        <v>860033</v>
      </c>
      <c r="J60" s="323">
        <v>1376606</v>
      </c>
    </row>
    <row r="61" spans="1:10" x14ac:dyDescent="0.3">
      <c r="A61" s="410" t="s">
        <v>219</v>
      </c>
      <c r="B61" s="411">
        <v>2408670</v>
      </c>
      <c r="C61" s="411">
        <v>964671</v>
      </c>
      <c r="D61" s="411">
        <v>1443999</v>
      </c>
      <c r="E61" s="412">
        <v>176852</v>
      </c>
      <c r="F61" s="412">
        <v>94021</v>
      </c>
      <c r="G61" s="412">
        <v>82831</v>
      </c>
      <c r="H61" s="411">
        <v>2231818</v>
      </c>
      <c r="I61" s="411">
        <v>870650</v>
      </c>
      <c r="J61" s="413">
        <v>1361168</v>
      </c>
    </row>
    <row r="62" spans="1:10" ht="6" customHeight="1" x14ac:dyDescent="0.3">
      <c r="A62" s="313"/>
      <c r="B62" s="314"/>
      <c r="C62" s="314"/>
      <c r="D62" s="314"/>
      <c r="E62" s="315"/>
      <c r="F62" s="315"/>
      <c r="G62" s="315"/>
      <c r="H62" s="314"/>
      <c r="I62" s="314"/>
      <c r="J62" s="314"/>
    </row>
    <row r="63" spans="1:10" x14ac:dyDescent="0.3">
      <c r="A63" s="316" t="s">
        <v>220</v>
      </c>
      <c r="B63" s="317">
        <v>2439062</v>
      </c>
      <c r="C63" s="317">
        <v>969779</v>
      </c>
      <c r="D63" s="317">
        <v>1469283</v>
      </c>
      <c r="E63" s="318">
        <v>180892</v>
      </c>
      <c r="F63" s="318">
        <v>95698</v>
      </c>
      <c r="G63" s="318">
        <v>85194</v>
      </c>
      <c r="H63" s="317">
        <v>2258170</v>
      </c>
      <c r="I63" s="317">
        <v>874081</v>
      </c>
      <c r="J63" s="319">
        <v>1384089</v>
      </c>
    </row>
    <row r="64" spans="1:10" x14ac:dyDescent="0.3">
      <c r="A64" s="320" t="s">
        <v>221</v>
      </c>
      <c r="B64" s="321">
        <v>2442646</v>
      </c>
      <c r="C64" s="321">
        <v>969233</v>
      </c>
      <c r="D64" s="321">
        <v>1473413</v>
      </c>
      <c r="E64" s="322">
        <v>189408</v>
      </c>
      <c r="F64" s="322">
        <v>99759</v>
      </c>
      <c r="G64" s="322">
        <v>89649</v>
      </c>
      <c r="H64" s="321">
        <v>2253238</v>
      </c>
      <c r="I64" s="321">
        <v>869474</v>
      </c>
      <c r="J64" s="323">
        <v>1383764</v>
      </c>
    </row>
    <row r="65" spans="1:10" x14ac:dyDescent="0.3">
      <c r="A65" s="320" t="s">
        <v>222</v>
      </c>
      <c r="B65" s="321">
        <v>0</v>
      </c>
      <c r="C65" s="321">
        <v>0</v>
      </c>
      <c r="D65" s="321">
        <v>0</v>
      </c>
      <c r="E65" s="322">
        <v>0</v>
      </c>
      <c r="F65" s="322">
        <v>0</v>
      </c>
      <c r="G65" s="322">
        <v>0</v>
      </c>
      <c r="H65" s="321">
        <v>0</v>
      </c>
      <c r="I65" s="321">
        <v>0</v>
      </c>
      <c r="J65" s="323">
        <v>0</v>
      </c>
    </row>
    <row r="66" spans="1:10" x14ac:dyDescent="0.3">
      <c r="A66" s="320" t="s">
        <v>223</v>
      </c>
      <c r="B66" s="321">
        <v>0</v>
      </c>
      <c r="C66" s="321">
        <v>0</v>
      </c>
      <c r="D66" s="321">
        <v>0</v>
      </c>
      <c r="E66" s="322">
        <v>0</v>
      </c>
      <c r="F66" s="322">
        <v>0</v>
      </c>
      <c r="G66" s="322">
        <v>0</v>
      </c>
      <c r="H66" s="321">
        <v>0</v>
      </c>
      <c r="I66" s="321">
        <v>0</v>
      </c>
      <c r="J66" s="323">
        <v>0</v>
      </c>
    </row>
    <row r="67" spans="1:10" x14ac:dyDescent="0.3">
      <c r="A67" s="320" t="s">
        <v>224</v>
      </c>
      <c r="B67" s="321">
        <v>0</v>
      </c>
      <c r="C67" s="321">
        <v>0</v>
      </c>
      <c r="D67" s="321">
        <v>0</v>
      </c>
      <c r="E67" s="322">
        <v>0</v>
      </c>
      <c r="F67" s="322">
        <v>0</v>
      </c>
      <c r="G67" s="322">
        <v>0</v>
      </c>
      <c r="H67" s="321">
        <v>0</v>
      </c>
      <c r="I67" s="321">
        <v>0</v>
      </c>
      <c r="J67" s="323">
        <v>0</v>
      </c>
    </row>
    <row r="68" spans="1:10" x14ac:dyDescent="0.3">
      <c r="A68" s="320" t="s">
        <v>225</v>
      </c>
      <c r="B68" s="321">
        <v>0</v>
      </c>
      <c r="C68" s="321">
        <v>0</v>
      </c>
      <c r="D68" s="321">
        <v>0</v>
      </c>
      <c r="E68" s="322">
        <v>0</v>
      </c>
      <c r="F68" s="322">
        <v>0</v>
      </c>
      <c r="G68" s="322">
        <v>0</v>
      </c>
      <c r="H68" s="321">
        <v>0</v>
      </c>
      <c r="I68" s="321">
        <v>0</v>
      </c>
      <c r="J68" s="323">
        <v>0</v>
      </c>
    </row>
    <row r="69" spans="1:10" x14ac:dyDescent="0.3">
      <c r="A69" s="320" t="s">
        <v>226</v>
      </c>
      <c r="B69" s="321">
        <v>0</v>
      </c>
      <c r="C69" s="321">
        <v>0</v>
      </c>
      <c r="D69" s="321">
        <v>0</v>
      </c>
      <c r="E69" s="322">
        <v>0</v>
      </c>
      <c r="F69" s="322">
        <v>0</v>
      </c>
      <c r="G69" s="322">
        <v>0</v>
      </c>
      <c r="H69" s="321">
        <v>0</v>
      </c>
      <c r="I69" s="321">
        <v>0</v>
      </c>
      <c r="J69" s="323">
        <v>0</v>
      </c>
    </row>
    <row r="70" spans="1:10" x14ac:dyDescent="0.3">
      <c r="A70" s="320" t="s">
        <v>227</v>
      </c>
      <c r="B70" s="321">
        <v>0</v>
      </c>
      <c r="C70" s="321">
        <v>0</v>
      </c>
      <c r="D70" s="321">
        <v>0</v>
      </c>
      <c r="E70" s="322">
        <v>0</v>
      </c>
      <c r="F70" s="322">
        <v>0</v>
      </c>
      <c r="G70" s="322">
        <v>0</v>
      </c>
      <c r="H70" s="321">
        <v>0</v>
      </c>
      <c r="I70" s="321">
        <v>0</v>
      </c>
      <c r="J70" s="323">
        <v>0</v>
      </c>
    </row>
    <row r="71" spans="1:10" x14ac:dyDescent="0.3">
      <c r="A71" s="320" t="s">
        <v>228</v>
      </c>
      <c r="B71" s="321">
        <v>0</v>
      </c>
      <c r="C71" s="321">
        <v>0</v>
      </c>
      <c r="D71" s="321">
        <v>0</v>
      </c>
      <c r="E71" s="322">
        <v>0</v>
      </c>
      <c r="F71" s="322">
        <v>0</v>
      </c>
      <c r="G71" s="322">
        <v>0</v>
      </c>
      <c r="H71" s="321">
        <v>0</v>
      </c>
      <c r="I71" s="321">
        <v>0</v>
      </c>
      <c r="J71" s="323">
        <v>0</v>
      </c>
    </row>
    <row r="72" spans="1:10" x14ac:dyDescent="0.3">
      <c r="A72" s="327" t="s">
        <v>229</v>
      </c>
      <c r="B72" s="321">
        <v>0</v>
      </c>
      <c r="C72" s="321">
        <v>0</v>
      </c>
      <c r="D72" s="321">
        <v>0</v>
      </c>
      <c r="E72" s="322">
        <v>0</v>
      </c>
      <c r="F72" s="322">
        <v>0</v>
      </c>
      <c r="G72" s="322">
        <v>0</v>
      </c>
      <c r="H72" s="321">
        <v>0</v>
      </c>
      <c r="I72" s="321">
        <v>0</v>
      </c>
      <c r="J72" s="323">
        <v>0</v>
      </c>
    </row>
    <row r="73" spans="1:10" x14ac:dyDescent="0.3">
      <c r="A73" s="327" t="s">
        <v>230</v>
      </c>
      <c r="B73" s="321">
        <v>0</v>
      </c>
      <c r="C73" s="321">
        <v>0</v>
      </c>
      <c r="D73" s="321">
        <v>0</v>
      </c>
      <c r="E73" s="322">
        <v>0</v>
      </c>
      <c r="F73" s="322">
        <v>0</v>
      </c>
      <c r="G73" s="322">
        <v>0</v>
      </c>
      <c r="H73" s="321">
        <v>0</v>
      </c>
      <c r="I73" s="321">
        <v>0</v>
      </c>
      <c r="J73" s="323">
        <v>0</v>
      </c>
    </row>
    <row r="74" spans="1:10" x14ac:dyDescent="0.3">
      <c r="A74" s="410" t="s">
        <v>231</v>
      </c>
      <c r="B74" s="411">
        <v>0</v>
      </c>
      <c r="C74" s="411">
        <v>0</v>
      </c>
      <c r="D74" s="411">
        <v>0</v>
      </c>
      <c r="E74" s="412">
        <v>0</v>
      </c>
      <c r="F74" s="412">
        <v>0</v>
      </c>
      <c r="G74" s="412">
        <v>0</v>
      </c>
      <c r="H74" s="411">
        <v>0</v>
      </c>
      <c r="I74" s="411">
        <v>0</v>
      </c>
      <c r="J74" s="413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6"/>
  <sheetViews>
    <sheetView showGridLines="0" showZeros="0" view="pageBreakPreview" topLeftCell="A2" zoomScaleNormal="130" zoomScaleSheetLayoutView="100" workbookViewId="0">
      <selection activeCell="V36" sqref="V36"/>
    </sheetView>
  </sheetViews>
  <sheetFormatPr baseColWidth="10" defaultColWidth="11.42578125" defaultRowHeight="15" x14ac:dyDescent="0.3"/>
  <cols>
    <col min="1" max="1" width="17.28515625" style="328" customWidth="1"/>
    <col min="2" max="10" width="9.7109375" style="312" customWidth="1"/>
    <col min="11" max="16384" width="11.42578125" style="312"/>
  </cols>
  <sheetData>
    <row r="1" spans="1:10" x14ac:dyDescent="0.3">
      <c r="A1" s="396"/>
      <c r="B1" s="397"/>
      <c r="C1" s="397"/>
      <c r="D1" s="397"/>
      <c r="E1" s="397"/>
      <c r="F1" s="397"/>
      <c r="G1" s="397"/>
      <c r="H1" s="397"/>
      <c r="I1" s="397"/>
      <c r="J1" s="397"/>
    </row>
    <row r="2" spans="1:10" x14ac:dyDescent="0.3">
      <c r="A2" s="396"/>
      <c r="B2" s="397"/>
      <c r="C2" s="397"/>
      <c r="D2" s="397"/>
      <c r="E2" s="397"/>
      <c r="F2" s="397"/>
      <c r="G2" s="397"/>
      <c r="H2" s="397"/>
      <c r="I2" s="397"/>
      <c r="J2" s="397"/>
    </row>
    <row r="3" spans="1:10" x14ac:dyDescent="0.3">
      <c r="A3" s="398"/>
      <c r="B3" s="399"/>
      <c r="C3" s="399"/>
      <c r="D3" s="399"/>
      <c r="E3" s="399"/>
      <c r="F3" s="399"/>
      <c r="G3" s="399"/>
      <c r="H3" s="399"/>
      <c r="I3" s="399"/>
      <c r="J3" s="399"/>
    </row>
    <row r="4" spans="1:10" x14ac:dyDescent="0.3">
      <c r="A4" s="398"/>
      <c r="B4" s="399"/>
      <c r="C4" s="399"/>
      <c r="D4" s="399"/>
      <c r="E4" s="399"/>
      <c r="F4" s="399"/>
      <c r="G4" s="399"/>
      <c r="H4" s="399"/>
      <c r="I4" s="399"/>
      <c r="J4" s="399"/>
    </row>
    <row r="5" spans="1:10" ht="18.75" x14ac:dyDescent="0.3">
      <c r="A5" s="400" t="s">
        <v>119</v>
      </c>
      <c r="B5" s="414"/>
      <c r="C5" s="400"/>
      <c r="D5" s="400"/>
      <c r="E5" s="400"/>
      <c r="F5" s="400"/>
      <c r="G5" s="400"/>
      <c r="H5" s="400"/>
      <c r="I5" s="400"/>
      <c r="J5" s="400"/>
    </row>
    <row r="6" spans="1:10" ht="18.75" x14ac:dyDescent="0.3">
      <c r="A6" s="400" t="s">
        <v>116</v>
      </c>
      <c r="B6" s="400"/>
      <c r="C6" s="400"/>
      <c r="D6" s="400"/>
      <c r="E6" s="400"/>
      <c r="F6" s="400"/>
      <c r="G6" s="400"/>
      <c r="H6" s="400"/>
      <c r="I6" s="400"/>
      <c r="J6" s="400"/>
    </row>
    <row r="7" spans="1:10" ht="6" customHeight="1" x14ac:dyDescent="0.3">
      <c r="A7" s="398"/>
      <c r="B7" s="399"/>
      <c r="C7" s="399"/>
      <c r="D7" s="399"/>
      <c r="E7" s="399"/>
      <c r="F7" s="399"/>
      <c r="G7" s="399"/>
      <c r="H7" s="399"/>
      <c r="I7" s="399"/>
      <c r="J7" s="399"/>
    </row>
    <row r="8" spans="1:10" ht="14.45" customHeight="1" x14ac:dyDescent="0.3">
      <c r="A8" s="402"/>
      <c r="B8" s="403"/>
      <c r="C8" s="404" t="s">
        <v>31</v>
      </c>
      <c r="D8" s="405"/>
      <c r="E8" s="403"/>
      <c r="F8" s="406" t="s">
        <v>117</v>
      </c>
      <c r="G8" s="405"/>
      <c r="H8" s="403"/>
      <c r="I8" s="404" t="s">
        <v>26</v>
      </c>
      <c r="J8" s="407"/>
    </row>
    <row r="9" spans="1:10" ht="15.75" customHeight="1" x14ac:dyDescent="0.3">
      <c r="A9" s="408"/>
      <c r="B9" s="409" t="s">
        <v>118</v>
      </c>
      <c r="C9" s="409" t="s">
        <v>10</v>
      </c>
      <c r="D9" s="409" t="s">
        <v>11</v>
      </c>
      <c r="E9" s="409" t="s">
        <v>34</v>
      </c>
      <c r="F9" s="409" t="s">
        <v>10</v>
      </c>
      <c r="G9" s="409" t="s">
        <v>11</v>
      </c>
      <c r="H9" s="409" t="s">
        <v>34</v>
      </c>
      <c r="I9" s="409" t="s">
        <v>10</v>
      </c>
      <c r="J9" s="406" t="s">
        <v>11</v>
      </c>
    </row>
    <row r="10" spans="1:10" ht="6" customHeight="1" x14ac:dyDescent="0.3">
      <c r="A10" s="324">
        <v>0</v>
      </c>
      <c r="B10" s="335">
        <v>0</v>
      </c>
      <c r="C10" s="335">
        <v>0</v>
      </c>
      <c r="D10" s="335">
        <v>0</v>
      </c>
      <c r="E10" s="336">
        <v>0</v>
      </c>
      <c r="F10" s="336">
        <v>0</v>
      </c>
      <c r="G10" s="336">
        <v>0</v>
      </c>
      <c r="H10" s="335">
        <v>0</v>
      </c>
      <c r="I10" s="335">
        <v>0</v>
      </c>
      <c r="J10" s="335">
        <v>0</v>
      </c>
    </row>
    <row r="11" spans="1:10" x14ac:dyDescent="0.3">
      <c r="A11" s="316" t="s">
        <v>172</v>
      </c>
      <c r="B11" s="329">
        <v>-21.220991168041799</v>
      </c>
      <c r="C11" s="329">
        <v>-24.208653217250607</v>
      </c>
      <c r="D11" s="329">
        <v>-18.998713366690492</v>
      </c>
      <c r="E11" s="330">
        <v>-38.543583023216087</v>
      </c>
      <c r="F11" s="330">
        <v>-39.006669196985307</v>
      </c>
      <c r="G11" s="330">
        <v>-38.04902341148744</v>
      </c>
      <c r="H11" s="329">
        <v>-19.50601985456985</v>
      </c>
      <c r="I11" s="329">
        <v>-22.397095877462917</v>
      </c>
      <c r="J11" s="331">
        <v>-17.432624262025382</v>
      </c>
    </row>
    <row r="12" spans="1:10" x14ac:dyDescent="0.3">
      <c r="A12" s="320" t="s">
        <v>173</v>
      </c>
      <c r="B12" s="332">
        <v>-22.378453942075772</v>
      </c>
      <c r="C12" s="332">
        <v>-25.409064500795182</v>
      </c>
      <c r="D12" s="332">
        <v>-20.137809308397898</v>
      </c>
      <c r="E12" s="333">
        <v>-38.46120255565593</v>
      </c>
      <c r="F12" s="333">
        <v>-38.785691540176202</v>
      </c>
      <c r="G12" s="333">
        <v>-38.117685396919931</v>
      </c>
      <c r="H12" s="332">
        <v>-20.760622295385499</v>
      </c>
      <c r="I12" s="332">
        <v>-23.746065888531859</v>
      </c>
      <c r="J12" s="334">
        <v>-18.63314582122592</v>
      </c>
    </row>
    <row r="13" spans="1:10" x14ac:dyDescent="0.3">
      <c r="A13" s="320" t="s">
        <v>174</v>
      </c>
      <c r="B13" s="332">
        <v>-21.289965667757059</v>
      </c>
      <c r="C13" s="332">
        <v>-23.583388023386803</v>
      </c>
      <c r="D13" s="332">
        <v>-19.607181250683137</v>
      </c>
      <c r="E13" s="333">
        <v>-34.921868231072153</v>
      </c>
      <c r="F13" s="333">
        <v>-34.929702659049767</v>
      </c>
      <c r="G13" s="333">
        <v>-34.9135269575454</v>
      </c>
      <c r="H13" s="332">
        <v>-19.932057239631867</v>
      </c>
      <c r="I13" s="332">
        <v>-22.17561207204384</v>
      </c>
      <c r="J13" s="334">
        <v>-18.34699412012877</v>
      </c>
    </row>
    <row r="14" spans="1:10" x14ac:dyDescent="0.3">
      <c r="A14" s="327" t="s">
        <v>175</v>
      </c>
      <c r="B14" s="332">
        <v>-22.71054674594464</v>
      </c>
      <c r="C14" s="332">
        <v>-25.091608330910475</v>
      </c>
      <c r="D14" s="332">
        <v>-20.977188621927645</v>
      </c>
      <c r="E14" s="333">
        <v>-37.650189387553247</v>
      </c>
      <c r="F14" s="333">
        <v>-37.704220279605799</v>
      </c>
      <c r="G14" s="333">
        <v>-37.592830743920381</v>
      </c>
      <c r="H14" s="332">
        <v>-21.214861042032844</v>
      </c>
      <c r="I14" s="332">
        <v>-23.51307329033051</v>
      </c>
      <c r="J14" s="334">
        <v>-19.605127770929336</v>
      </c>
    </row>
    <row r="15" spans="1:10" x14ac:dyDescent="0.3">
      <c r="A15" s="327" t="s">
        <v>176</v>
      </c>
      <c r="B15" s="332">
        <v>-22.69775867768595</v>
      </c>
      <c r="C15" s="332">
        <v>-25.178838305864303</v>
      </c>
      <c r="D15" s="332">
        <v>-20.917332092950577</v>
      </c>
      <c r="E15" s="333">
        <v>-38.084944285121431</v>
      </c>
      <c r="F15" s="333">
        <v>-38.724182202211558</v>
      </c>
      <c r="G15" s="333">
        <v>-37.382776705464899</v>
      </c>
      <c r="H15" s="332">
        <v>-21.261113662098406</v>
      </c>
      <c r="I15" s="332">
        <v>-23.555989049858304</v>
      </c>
      <c r="J15" s="334">
        <v>-19.679986012879482</v>
      </c>
    </row>
    <row r="16" spans="1:10" x14ac:dyDescent="0.3">
      <c r="A16" s="320" t="s">
        <v>177</v>
      </c>
      <c r="B16" s="332">
        <v>-20.30127777167554</v>
      </c>
      <c r="C16" s="332">
        <v>-22.454614745707833</v>
      </c>
      <c r="D16" s="332">
        <v>-18.787954452301648</v>
      </c>
      <c r="E16" s="333">
        <v>-32.781781069496922</v>
      </c>
      <c r="F16" s="333">
        <v>-33.462183789365</v>
      </c>
      <c r="G16" s="333">
        <v>-32.051504048428761</v>
      </c>
      <c r="H16" s="332">
        <v>-19.174317240230927</v>
      </c>
      <c r="I16" s="332">
        <v>-21.178603034630516</v>
      </c>
      <c r="J16" s="334">
        <v>-17.819943353487684</v>
      </c>
    </row>
    <row r="17" spans="1:10" x14ac:dyDescent="0.3">
      <c r="A17" s="327" t="s">
        <v>178</v>
      </c>
      <c r="B17" s="332">
        <v>-15.591579447726883</v>
      </c>
      <c r="C17" s="332">
        <v>-17.39767325646153</v>
      </c>
      <c r="D17" s="332">
        <v>-14.339509118960569</v>
      </c>
      <c r="E17" s="333">
        <v>-28.126107518358605</v>
      </c>
      <c r="F17" s="333">
        <v>-27.586796902315825</v>
      </c>
      <c r="G17" s="333">
        <v>-28.692533675032035</v>
      </c>
      <c r="H17" s="332">
        <v>-14.548742631385881</v>
      </c>
      <c r="I17" s="332">
        <v>-16.314392465413221</v>
      </c>
      <c r="J17" s="334">
        <v>-13.367405202116068</v>
      </c>
    </row>
    <row r="18" spans="1:10" x14ac:dyDescent="0.3">
      <c r="A18" s="327" t="s">
        <v>179</v>
      </c>
      <c r="B18" s="332">
        <v>-12.28810572555089</v>
      </c>
      <c r="C18" s="332">
        <v>-13.840063038894792</v>
      </c>
      <c r="D18" s="332">
        <v>-11.216570598757945</v>
      </c>
      <c r="E18" s="333">
        <v>-19.48909662400985</v>
      </c>
      <c r="F18" s="333">
        <v>-19.147443701774613</v>
      </c>
      <c r="G18" s="333">
        <v>-19.83853410740203</v>
      </c>
      <c r="H18" s="332">
        <v>-11.716220556467864</v>
      </c>
      <c r="I18" s="332">
        <v>-13.308210899171993</v>
      </c>
      <c r="J18" s="334">
        <v>-10.651707877892026</v>
      </c>
    </row>
    <row r="19" spans="1:10" x14ac:dyDescent="0.3">
      <c r="A19" s="327" t="s">
        <v>180</v>
      </c>
      <c r="B19" s="332">
        <v>-9.6962000760021638</v>
      </c>
      <c r="C19" s="332">
        <v>-10.75241237119624</v>
      </c>
      <c r="D19" s="332">
        <v>-8.9716127249268851</v>
      </c>
      <c r="E19" s="333">
        <v>-16.26892951431336</v>
      </c>
      <c r="F19" s="333">
        <v>-14.38944884251403</v>
      </c>
      <c r="G19" s="333">
        <v>-18.182621833611933</v>
      </c>
      <c r="H19" s="332">
        <v>-9.1472201998687588</v>
      </c>
      <c r="I19" s="332">
        <v>-10.368047805175891</v>
      </c>
      <c r="J19" s="334">
        <v>-8.3376156857452148</v>
      </c>
    </row>
    <row r="20" spans="1:10" x14ac:dyDescent="0.3">
      <c r="A20" s="327" t="s">
        <v>181</v>
      </c>
      <c r="B20" s="332">
        <v>-10.505644954296319</v>
      </c>
      <c r="C20" s="332">
        <v>-12.070480071720578</v>
      </c>
      <c r="D20" s="332">
        <v>-9.4277185430309061</v>
      </c>
      <c r="E20" s="333">
        <v>-17.462528599666921</v>
      </c>
      <c r="F20" s="333">
        <v>-16.683673860837676</v>
      </c>
      <c r="G20" s="333">
        <v>-18.264000189485152</v>
      </c>
      <c r="H20" s="332">
        <v>-9.9096955006413179</v>
      </c>
      <c r="I20" s="332">
        <v>-11.568649052874761</v>
      </c>
      <c r="J20" s="334">
        <v>-8.8066062866275967</v>
      </c>
    </row>
    <row r="21" spans="1:10" x14ac:dyDescent="0.3">
      <c r="A21" s="327" t="s">
        <v>182</v>
      </c>
      <c r="B21" s="332">
        <v>-9.4670635221119763</v>
      </c>
      <c r="C21" s="332">
        <v>-10.862619067852259</v>
      </c>
      <c r="D21" s="332">
        <v>-8.5103881516128368</v>
      </c>
      <c r="E21" s="333">
        <v>-15.281003251277287</v>
      </c>
      <c r="F21" s="333">
        <v>-14.746347728367315</v>
      </c>
      <c r="G21" s="333">
        <v>-15.832106038291604</v>
      </c>
      <c r="H21" s="332">
        <v>-8.9812392224686732</v>
      </c>
      <c r="I21" s="332">
        <v>-10.44903192717015</v>
      </c>
      <c r="J21" s="334">
        <v>-8.0096978887006021</v>
      </c>
    </row>
    <row r="22" spans="1:10" x14ac:dyDescent="0.3">
      <c r="A22" s="410" t="s">
        <v>183</v>
      </c>
      <c r="B22" s="415">
        <v>-8.6368385382038415</v>
      </c>
      <c r="C22" s="415">
        <v>-10.482161649398966</v>
      </c>
      <c r="D22" s="415">
        <v>-7.3400028069682985</v>
      </c>
      <c r="E22" s="416">
        <v>-12.059175000224624</v>
      </c>
      <c r="F22" s="416">
        <v>-11.701316124054117</v>
      </c>
      <c r="G22" s="416">
        <v>-12.435166333477664</v>
      </c>
      <c r="H22" s="415">
        <v>-8.3726313255836775</v>
      </c>
      <c r="I22" s="415">
        <v>-10.36310203746106</v>
      </c>
      <c r="J22" s="417">
        <v>-7.0176072655837851</v>
      </c>
    </row>
    <row r="23" spans="1:10" ht="6" customHeight="1" x14ac:dyDescent="0.3">
      <c r="A23" s="324">
        <v>0</v>
      </c>
      <c r="B23" s="335">
        <v>0</v>
      </c>
      <c r="C23" s="335">
        <v>0</v>
      </c>
      <c r="D23" s="335">
        <v>0</v>
      </c>
      <c r="E23" s="336">
        <v>0</v>
      </c>
      <c r="F23" s="336">
        <v>0</v>
      </c>
      <c r="G23" s="336">
        <v>0</v>
      </c>
      <c r="H23" s="335">
        <v>0</v>
      </c>
      <c r="I23" s="335">
        <v>0</v>
      </c>
      <c r="J23" s="335">
        <v>0</v>
      </c>
    </row>
    <row r="24" spans="1:10" x14ac:dyDescent="0.3">
      <c r="A24" s="392" t="s">
        <v>184</v>
      </c>
      <c r="B24" s="329">
        <v>-6.8740197971360297</v>
      </c>
      <c r="C24" s="329">
        <v>-8.8406424706327567</v>
      </c>
      <c r="D24" s="329">
        <v>-5.5052966038416198</v>
      </c>
      <c r="E24" s="330">
        <v>-7.276910809887231</v>
      </c>
      <c r="F24" s="330">
        <v>-6.6983731887278868</v>
      </c>
      <c r="G24" s="330">
        <v>-7.8852175538626907</v>
      </c>
      <c r="H24" s="329">
        <v>-6.8435664241977987</v>
      </c>
      <c r="I24" s="329">
        <v>-9.046765743611676</v>
      </c>
      <c r="J24" s="331">
        <v>-5.3584997907151317</v>
      </c>
    </row>
    <row r="25" spans="1:10" x14ac:dyDescent="0.3">
      <c r="A25" s="327" t="s">
        <v>185</v>
      </c>
      <c r="B25" s="332">
        <v>-6.448887483433408</v>
      </c>
      <c r="C25" s="332">
        <v>-8.201334815587586</v>
      </c>
      <c r="D25" s="332">
        <v>-5.2387557201353658</v>
      </c>
      <c r="E25" s="333">
        <v>-4.4855419549405706</v>
      </c>
      <c r="F25" s="333">
        <v>-4.147737125021675</v>
      </c>
      <c r="G25" s="333">
        <v>-4.8392954421645182</v>
      </c>
      <c r="H25" s="332">
        <v>-6.6022706641664968</v>
      </c>
      <c r="I25" s="332">
        <v>-8.6058889137896877</v>
      </c>
      <c r="J25" s="334">
        <v>-5.2641798039534082</v>
      </c>
    </row>
    <row r="26" spans="1:10" x14ac:dyDescent="0.3">
      <c r="A26" s="327" t="s">
        <v>186</v>
      </c>
      <c r="B26" s="332">
        <v>-7.9292953499510901</v>
      </c>
      <c r="C26" s="332">
        <v>-10.443462365002134</v>
      </c>
      <c r="D26" s="332">
        <v>-6.1757819581222959</v>
      </c>
      <c r="E26" s="333">
        <v>-7.6213790289677688</v>
      </c>
      <c r="F26" s="333">
        <v>-7.7380555740654362</v>
      </c>
      <c r="G26" s="333">
        <v>-7.4971850091764267</v>
      </c>
      <c r="H26" s="332">
        <v>-7.9542253986379308</v>
      </c>
      <c r="I26" s="332">
        <v>-10.724120976877659</v>
      </c>
      <c r="J26" s="334">
        <v>-6.0890623336256189</v>
      </c>
    </row>
    <row r="27" spans="1:10" x14ac:dyDescent="0.3">
      <c r="A27" s="327" t="s">
        <v>187</v>
      </c>
      <c r="B27" s="332">
        <v>-7.7463281260597592</v>
      </c>
      <c r="C27" s="332">
        <v>-10.154215399175767</v>
      </c>
      <c r="D27" s="332">
        <v>-6.0847077111472085</v>
      </c>
      <c r="E27" s="333">
        <v>-12.006687908135904</v>
      </c>
      <c r="F27" s="333">
        <v>-10.888912247507927</v>
      </c>
      <c r="G27" s="333">
        <v>-13.191189165606929</v>
      </c>
      <c r="H27" s="332">
        <v>-7.4087788017610441</v>
      </c>
      <c r="I27" s="332">
        <v>-10.079324544892836</v>
      </c>
      <c r="J27" s="334">
        <v>-5.6291776891614811</v>
      </c>
    </row>
    <row r="28" spans="1:10" x14ac:dyDescent="0.3">
      <c r="A28" s="327" t="s">
        <v>188</v>
      </c>
      <c r="B28" s="332">
        <v>-6.2908507073747399</v>
      </c>
      <c r="C28" s="332">
        <v>-8.2847084920673186</v>
      </c>
      <c r="D28" s="332">
        <v>-4.937156156697772</v>
      </c>
      <c r="E28" s="333">
        <v>-5.9408763505402158</v>
      </c>
      <c r="F28" s="333">
        <v>-5.8569649219361004</v>
      </c>
      <c r="G28" s="333">
        <v>-6.0310738861039326</v>
      </c>
      <c r="H28" s="332">
        <v>-6.3165448128234631</v>
      </c>
      <c r="I28" s="332">
        <v>-8.5178591298542337</v>
      </c>
      <c r="J28" s="334">
        <v>-4.8730687917228854</v>
      </c>
    </row>
    <row r="29" spans="1:10" x14ac:dyDescent="0.3">
      <c r="A29" s="327" t="s">
        <v>189</v>
      </c>
      <c r="B29" s="332">
        <v>-6.6562937628576444</v>
      </c>
      <c r="C29" s="332">
        <v>-7.9741209768259296</v>
      </c>
      <c r="D29" s="332">
        <v>-5.7719650890611813</v>
      </c>
      <c r="E29" s="333">
        <v>-8.3087734644076559</v>
      </c>
      <c r="F29" s="333">
        <v>-6.5718137468843043</v>
      </c>
      <c r="G29" s="333">
        <v>-10.134349962284153</v>
      </c>
      <c r="H29" s="332">
        <v>-6.5321998840773565</v>
      </c>
      <c r="I29" s="332">
        <v>-8.1113452157242367</v>
      </c>
      <c r="J29" s="334">
        <v>-5.5087214040854686</v>
      </c>
    </row>
    <row r="30" spans="1:10" x14ac:dyDescent="0.3">
      <c r="A30" s="327" t="s">
        <v>190</v>
      </c>
      <c r="B30" s="332">
        <v>-7.141172864250513</v>
      </c>
      <c r="C30" s="332">
        <v>-8.3115808568975549</v>
      </c>
      <c r="D30" s="332">
        <v>-6.3587574086374126</v>
      </c>
      <c r="E30" s="333">
        <v>-2.4214628456297556</v>
      </c>
      <c r="F30" s="333">
        <v>-2.3094308608999383</v>
      </c>
      <c r="G30" s="333">
        <v>-2.5409521722456581</v>
      </c>
      <c r="H30" s="332">
        <v>-7.471448389678419</v>
      </c>
      <c r="I30" s="332">
        <v>-8.8637575088556293</v>
      </c>
      <c r="J30" s="334">
        <v>-6.5715893063624424</v>
      </c>
    </row>
    <row r="31" spans="1:10" x14ac:dyDescent="0.3">
      <c r="A31" s="327" t="s">
        <v>191</v>
      </c>
      <c r="B31" s="332">
        <v>-7.5759855552211857</v>
      </c>
      <c r="C31" s="332">
        <v>-8.5217078532166077</v>
      </c>
      <c r="D31" s="332">
        <v>-6.9423147102714395</v>
      </c>
      <c r="E31" s="333">
        <v>-4.8251521626849501</v>
      </c>
      <c r="F31" s="333">
        <v>-3.5500952342963132</v>
      </c>
      <c r="G31" s="333">
        <v>-6.1405042846708575</v>
      </c>
      <c r="H31" s="332">
        <v>-7.7752155126571747</v>
      </c>
      <c r="I31" s="332">
        <v>-8.9863555025350426</v>
      </c>
      <c r="J31" s="334">
        <v>-6.9894436671072704</v>
      </c>
    </row>
    <row r="32" spans="1:10" x14ac:dyDescent="0.3">
      <c r="A32" s="327" t="s">
        <v>192</v>
      </c>
      <c r="B32" s="332">
        <v>-7.4594507870543003</v>
      </c>
      <c r="C32" s="332">
        <v>-8.5735562744234528</v>
      </c>
      <c r="D32" s="332">
        <v>-6.7100994606813629</v>
      </c>
      <c r="E32" s="333">
        <v>-2.5076923808572666</v>
      </c>
      <c r="F32" s="333">
        <v>-2.9539210443825716</v>
      </c>
      <c r="G32" s="333">
        <v>-2.0322767589654935</v>
      </c>
      <c r="H32" s="332">
        <v>-7.8406206367882216</v>
      </c>
      <c r="I32" s="332">
        <v>-9.1407981075167957</v>
      </c>
      <c r="J32" s="334">
        <v>-6.9974937827345585</v>
      </c>
    </row>
    <row r="33" spans="1:10" x14ac:dyDescent="0.3">
      <c r="A33" s="327" t="s">
        <v>193</v>
      </c>
      <c r="B33" s="332">
        <v>-5.3342628131676921</v>
      </c>
      <c r="C33" s="332">
        <v>-5.9740577707694493</v>
      </c>
      <c r="D33" s="332">
        <v>-4.9064037491169357</v>
      </c>
      <c r="E33" s="333">
        <v>-0.25976107638201379</v>
      </c>
      <c r="F33" s="333">
        <v>0.56449830558420511</v>
      </c>
      <c r="G33" s="333">
        <v>-1.1243552344338621</v>
      </c>
      <c r="H33" s="332">
        <v>-5.732517776181064</v>
      </c>
      <c r="I33" s="332">
        <v>-6.6441915469136665</v>
      </c>
      <c r="J33" s="334">
        <v>-5.1446782925356853</v>
      </c>
    </row>
    <row r="34" spans="1:10" x14ac:dyDescent="0.3">
      <c r="A34" s="327" t="s">
        <v>194</v>
      </c>
      <c r="B34" s="332">
        <v>-5.0860698692987389</v>
      </c>
      <c r="C34" s="332">
        <v>-5.5539810767874735</v>
      </c>
      <c r="D34" s="332">
        <v>-4.7735562142884849</v>
      </c>
      <c r="E34" s="333">
        <v>-0.94115497076023391</v>
      </c>
      <c r="F34" s="333">
        <v>0.194898737395136</v>
      </c>
      <c r="G34" s="333">
        <v>-2.1272621821148761</v>
      </c>
      <c r="H34" s="332">
        <v>-5.4084544131090828</v>
      </c>
      <c r="I34" s="332">
        <v>-6.1368140112942582</v>
      </c>
      <c r="J34" s="334">
        <v>-4.9391327025178491</v>
      </c>
    </row>
    <row r="35" spans="1:10" x14ac:dyDescent="0.3">
      <c r="A35" s="410" t="s">
        <v>195</v>
      </c>
      <c r="B35" s="415">
        <v>-4.5881931300268217</v>
      </c>
      <c r="C35" s="415">
        <v>-4.9692158204103682</v>
      </c>
      <c r="D35" s="415">
        <v>-4.3295025051060616</v>
      </c>
      <c r="E35" s="416">
        <v>-0.91238358935586539</v>
      </c>
      <c r="F35" s="416">
        <v>0.35550435939703279</v>
      </c>
      <c r="G35" s="416">
        <v>-2.2556786499594943</v>
      </c>
      <c r="H35" s="415">
        <v>-4.8605512240802273</v>
      </c>
      <c r="I35" s="415">
        <v>-5.4814516198367791</v>
      </c>
      <c r="J35" s="417">
        <v>-4.4530778340403945</v>
      </c>
    </row>
    <row r="36" spans="1:10" ht="6" customHeight="1" x14ac:dyDescent="0.3">
      <c r="A36" s="324">
        <v>0</v>
      </c>
      <c r="B36" s="335">
        <v>0</v>
      </c>
      <c r="C36" s="335">
        <v>0</v>
      </c>
      <c r="D36" s="335">
        <v>0</v>
      </c>
      <c r="E36" s="336">
        <v>0</v>
      </c>
      <c r="F36" s="336">
        <v>0</v>
      </c>
      <c r="G36" s="336">
        <v>0</v>
      </c>
      <c r="H36" s="335">
        <v>0</v>
      </c>
      <c r="I36" s="335">
        <v>0</v>
      </c>
      <c r="J36" s="335">
        <v>0</v>
      </c>
    </row>
    <row r="37" spans="1:10" x14ac:dyDescent="0.3">
      <c r="A37" s="392" t="s">
        <v>196</v>
      </c>
      <c r="B37" s="329">
        <v>-4.8321119847118528</v>
      </c>
      <c r="C37" s="329">
        <v>-5.0781811707831466</v>
      </c>
      <c r="D37" s="329">
        <v>-4.6668984561099025</v>
      </c>
      <c r="E37" s="330">
        <v>-1.154768456639673</v>
      </c>
      <c r="F37" s="330">
        <v>-0.69744176075460906</v>
      </c>
      <c r="G37" s="330">
        <v>-1.641822849546926</v>
      </c>
      <c r="H37" s="329">
        <v>-5.1087787945770868</v>
      </c>
      <c r="I37" s="329">
        <v>-5.5105670061888903</v>
      </c>
      <c r="J37" s="331">
        <v>-4.8485077390931419</v>
      </c>
    </row>
    <row r="38" spans="1:10" x14ac:dyDescent="0.3">
      <c r="A38" s="327" t="s">
        <v>197</v>
      </c>
      <c r="B38" s="332">
        <v>-5.1736937116435326</v>
      </c>
      <c r="C38" s="332">
        <v>-5.3096730788184727</v>
      </c>
      <c r="D38" s="332">
        <v>-5.0827303895150839</v>
      </c>
      <c r="E38" s="333">
        <v>-3.5339840086178875</v>
      </c>
      <c r="F38" s="333">
        <v>-2.691848474981005</v>
      </c>
      <c r="G38" s="333">
        <v>-4.4222879496231275</v>
      </c>
      <c r="H38" s="332">
        <v>-5.3046965684330569</v>
      </c>
      <c r="I38" s="332">
        <v>-5.5836794513362982</v>
      </c>
      <c r="J38" s="334">
        <v>-5.1249534893650761</v>
      </c>
    </row>
    <row r="39" spans="1:10" x14ac:dyDescent="0.3">
      <c r="A39" s="327" t="s">
        <v>198</v>
      </c>
      <c r="B39" s="332">
        <v>-4.7255315729528418</v>
      </c>
      <c r="C39" s="332">
        <v>-4.3263746167839665</v>
      </c>
      <c r="D39" s="332">
        <v>-4.9912618291206012</v>
      </c>
      <c r="E39" s="333">
        <v>-4.6917930813253435</v>
      </c>
      <c r="F39" s="333">
        <v>-3.8892801040030331</v>
      </c>
      <c r="G39" s="333">
        <v>-5.5437876798328425</v>
      </c>
      <c r="H39" s="332">
        <v>-4.7282730442160492</v>
      </c>
      <c r="I39" s="332">
        <v>-4.3732354082722029</v>
      </c>
      <c r="J39" s="334">
        <v>-4.9555449538101222</v>
      </c>
    </row>
    <row r="40" spans="1:10" x14ac:dyDescent="0.3">
      <c r="A40" s="327" t="s">
        <v>199</v>
      </c>
      <c r="B40" s="332">
        <v>-4.3706538228427361</v>
      </c>
      <c r="C40" s="332">
        <v>-4.0711469936499087</v>
      </c>
      <c r="D40" s="332">
        <v>-4.5683798264671793</v>
      </c>
      <c r="E40" s="333">
        <v>-3.6716841399019722</v>
      </c>
      <c r="F40" s="333">
        <v>-3.1543973813291917</v>
      </c>
      <c r="G40" s="333">
        <v>-4.2343883661248931</v>
      </c>
      <c r="H40" s="332">
        <v>-4.4232833124897084</v>
      </c>
      <c r="I40" s="332">
        <v>-4.1637539321915416</v>
      </c>
      <c r="J40" s="334">
        <v>-4.5880733673087875</v>
      </c>
    </row>
    <row r="41" spans="1:10" x14ac:dyDescent="0.3">
      <c r="A41" s="327" t="s">
        <v>200</v>
      </c>
      <c r="B41" s="332">
        <v>-4.7920674963765606</v>
      </c>
      <c r="C41" s="332">
        <v>-4.3462539307414652</v>
      </c>
      <c r="D41" s="332">
        <v>-5.0840862414933419</v>
      </c>
      <c r="E41" s="333">
        <v>-4.7691219561483278</v>
      </c>
      <c r="F41" s="333">
        <v>-3.7393721218834295</v>
      </c>
      <c r="G41" s="333">
        <v>-5.8780649436713048</v>
      </c>
      <c r="H41" s="332">
        <v>-4.793758846788422</v>
      </c>
      <c r="I41" s="332">
        <v>-4.4062316284538507</v>
      </c>
      <c r="J41" s="334">
        <v>-5.0381371018103698</v>
      </c>
    </row>
    <row r="42" spans="1:10" x14ac:dyDescent="0.3">
      <c r="A42" s="327" t="s">
        <v>201</v>
      </c>
      <c r="B42" s="332">
        <v>-4.752045676168402</v>
      </c>
      <c r="C42" s="332">
        <v>-4.6651793053239707</v>
      </c>
      <c r="D42" s="332">
        <v>-4.8089750953785497</v>
      </c>
      <c r="E42" s="333">
        <v>-5.0707080562195443</v>
      </c>
      <c r="F42" s="333">
        <v>-4.9215724948355151</v>
      </c>
      <c r="G42" s="333">
        <v>-5.2336660617059891</v>
      </c>
      <c r="H42" s="332">
        <v>-4.7285703960826577</v>
      </c>
      <c r="I42" s="332">
        <v>-4.6396693224704961</v>
      </c>
      <c r="J42" s="334">
        <v>-4.7846020947077674</v>
      </c>
    </row>
    <row r="43" spans="1:10" x14ac:dyDescent="0.3">
      <c r="A43" s="327" t="s">
        <v>202</v>
      </c>
      <c r="B43" s="332">
        <v>-4.7663556985877609</v>
      </c>
      <c r="C43" s="332">
        <v>-4.61567505828826</v>
      </c>
      <c r="D43" s="332">
        <v>-4.8649847635194412</v>
      </c>
      <c r="E43" s="333">
        <v>-4.9511513926471702</v>
      </c>
      <c r="F43" s="333">
        <v>-4.7059689563790856</v>
      </c>
      <c r="G43" s="333">
        <v>-5.2132754705101974</v>
      </c>
      <c r="H43" s="332">
        <v>-4.7527183022460182</v>
      </c>
      <c r="I43" s="332">
        <v>-4.6067709359554829</v>
      </c>
      <c r="J43" s="334">
        <v>-4.8447308925963268</v>
      </c>
    </row>
    <row r="44" spans="1:10" x14ac:dyDescent="0.3">
      <c r="A44" s="327" t="s">
        <v>203</v>
      </c>
      <c r="B44" s="332">
        <v>-4.8314278314278312</v>
      </c>
      <c r="C44" s="332">
        <v>-4.8260485120553378</v>
      </c>
      <c r="D44" s="332">
        <v>-4.8349710115309481</v>
      </c>
      <c r="E44" s="333">
        <v>-5.7699367408503015</v>
      </c>
      <c r="F44" s="333">
        <v>-5.5707771999296929</v>
      </c>
      <c r="G44" s="333">
        <v>-5.9810605230276854</v>
      </c>
      <c r="H44" s="332">
        <v>-4.7612817691509628</v>
      </c>
      <c r="I44" s="332">
        <v>-4.7522886927314811</v>
      </c>
      <c r="J44" s="334">
        <v>-4.7669910928531536</v>
      </c>
    </row>
    <row r="45" spans="1:10" x14ac:dyDescent="0.3">
      <c r="A45" s="327" t="s">
        <v>204</v>
      </c>
      <c r="B45" s="332">
        <v>-5.4062343432503157</v>
      </c>
      <c r="C45" s="332">
        <v>-5.5526740353456203</v>
      </c>
      <c r="D45" s="332">
        <v>-5.3097059291360704</v>
      </c>
      <c r="E45" s="333">
        <v>-6.2736585365853665</v>
      </c>
      <c r="F45" s="333">
        <v>-5.695312648439133</v>
      </c>
      <c r="G45" s="333">
        <v>-6.8840361747779175</v>
      </c>
      <c r="H45" s="332">
        <v>-5.3355991019548217</v>
      </c>
      <c r="I45" s="332">
        <v>-5.5372958069039262</v>
      </c>
      <c r="J45" s="334">
        <v>-5.2078189634195793</v>
      </c>
    </row>
    <row r="46" spans="1:10" x14ac:dyDescent="0.3">
      <c r="A46" s="327" t="s">
        <v>205</v>
      </c>
      <c r="B46" s="332">
        <v>-5.7023183267111301</v>
      </c>
      <c r="C46" s="332">
        <v>-5.8183692068732249</v>
      </c>
      <c r="D46" s="332">
        <v>-5.6255813323460089</v>
      </c>
      <c r="E46" s="333">
        <v>-5.230967022267178</v>
      </c>
      <c r="F46" s="333">
        <v>-4.8175449842040194</v>
      </c>
      <c r="G46" s="333">
        <v>-5.6720267286688424</v>
      </c>
      <c r="H46" s="332">
        <v>-5.7414583429002723</v>
      </c>
      <c r="I46" s="332">
        <v>-5.9288637448136976</v>
      </c>
      <c r="J46" s="334">
        <v>-5.6225311847810957</v>
      </c>
    </row>
    <row r="47" spans="1:10" x14ac:dyDescent="0.3">
      <c r="A47" s="327" t="s">
        <v>206</v>
      </c>
      <c r="B47" s="332">
        <v>-5.4413965616156901</v>
      </c>
      <c r="C47" s="332">
        <v>-5.5536284868472974</v>
      </c>
      <c r="D47" s="332">
        <v>-5.3670521970490421</v>
      </c>
      <c r="E47" s="333">
        <v>-4.5028862165560568</v>
      </c>
      <c r="F47" s="333">
        <v>-3.7870245075928435</v>
      </c>
      <c r="G47" s="333">
        <v>-5.2680212528750641</v>
      </c>
      <c r="H47" s="332">
        <v>-5.5178397154123688</v>
      </c>
      <c r="I47" s="332">
        <v>-5.7448119741041079</v>
      </c>
      <c r="J47" s="334">
        <v>-5.3734317677431047</v>
      </c>
    </row>
    <row r="48" spans="1:10" x14ac:dyDescent="0.3">
      <c r="A48" s="410" t="s">
        <v>207</v>
      </c>
      <c r="B48" s="415">
        <v>-5.4197741348335855</v>
      </c>
      <c r="C48" s="415">
        <v>-5.6238382441541956</v>
      </c>
      <c r="D48" s="415">
        <v>-5.2821537527219071</v>
      </c>
      <c r="E48" s="416">
        <v>-4.2090067795736346</v>
      </c>
      <c r="F48" s="416">
        <v>-3.4415198891747476</v>
      </c>
      <c r="G48" s="416">
        <v>-5.0438620095796782</v>
      </c>
      <c r="H48" s="415">
        <v>-5.5132085215343922</v>
      </c>
      <c r="I48" s="415">
        <v>-5.8467409793384624</v>
      </c>
      <c r="J48" s="417">
        <v>-5.2966796757100072</v>
      </c>
    </row>
    <row r="49" spans="1:10" ht="6" customHeight="1" x14ac:dyDescent="0.3">
      <c r="A49" s="324">
        <v>0</v>
      </c>
      <c r="B49" s="335">
        <v>0</v>
      </c>
      <c r="C49" s="335">
        <v>0</v>
      </c>
      <c r="D49" s="335">
        <v>0</v>
      </c>
      <c r="E49" s="336">
        <v>0</v>
      </c>
      <c r="F49" s="336">
        <v>0</v>
      </c>
      <c r="G49" s="336">
        <v>0</v>
      </c>
      <c r="H49" s="335">
        <v>0</v>
      </c>
      <c r="I49" s="335">
        <v>0</v>
      </c>
      <c r="J49" s="335">
        <v>0</v>
      </c>
    </row>
    <row r="50" spans="1:10" x14ac:dyDescent="0.3">
      <c r="A50" s="392" t="s">
        <v>208</v>
      </c>
      <c r="B50" s="329">
        <v>-6.0847369447876698</v>
      </c>
      <c r="C50" s="329">
        <v>-6.5799926599415857</v>
      </c>
      <c r="D50" s="329">
        <v>-5.7536514159880445</v>
      </c>
      <c r="E50" s="330">
        <v>-6.3583125366634521</v>
      </c>
      <c r="F50" s="330">
        <v>-5.7089126200550737</v>
      </c>
      <c r="G50" s="330">
        <v>-7.0565660108737145</v>
      </c>
      <c r="H50" s="329">
        <v>-6.0632966923364036</v>
      </c>
      <c r="I50" s="329">
        <v>-6.6703491381026314</v>
      </c>
      <c r="J50" s="331">
        <v>-5.6727953463179901</v>
      </c>
    </row>
    <row r="51" spans="1:10" x14ac:dyDescent="0.3">
      <c r="A51" s="327" t="s">
        <v>209</v>
      </c>
      <c r="B51" s="332">
        <v>-6.0483450272568398</v>
      </c>
      <c r="C51" s="332">
        <v>-6.7291974780104304</v>
      </c>
      <c r="D51" s="332">
        <v>-5.5939781319500401</v>
      </c>
      <c r="E51" s="333">
        <v>-6.1943154196048225</v>
      </c>
      <c r="F51" s="333">
        <v>-5.7901096858152075</v>
      </c>
      <c r="G51" s="333">
        <v>-6.628400299475917</v>
      </c>
      <c r="H51" s="332">
        <v>-6.0364648073984197</v>
      </c>
      <c r="I51" s="332">
        <v>-6.830501914241192</v>
      </c>
      <c r="J51" s="334">
        <v>-5.5273561438892216</v>
      </c>
    </row>
    <row r="52" spans="1:10" x14ac:dyDescent="0.3">
      <c r="A52" s="327" t="s">
        <v>210</v>
      </c>
      <c r="B52" s="332">
        <v>-5.3855826341225148</v>
      </c>
      <c r="C52" s="332">
        <v>-6.2210469954661995</v>
      </c>
      <c r="D52" s="332">
        <v>-4.8254976702191712</v>
      </c>
      <c r="E52" s="333">
        <v>-3.6501192642202458</v>
      </c>
      <c r="F52" s="333">
        <v>-3.136448176745759</v>
      </c>
      <c r="G52" s="333">
        <v>-4.2050147642289621</v>
      </c>
      <c r="H52" s="332">
        <v>-5.5266542849393892</v>
      </c>
      <c r="I52" s="332">
        <v>-6.5534196771620712</v>
      </c>
      <c r="J52" s="334">
        <v>-4.8653592419335494</v>
      </c>
    </row>
    <row r="53" spans="1:10" x14ac:dyDescent="0.3">
      <c r="A53" s="327" t="s">
        <v>211</v>
      </c>
      <c r="B53" s="332">
        <v>-5.7671854490905679</v>
      </c>
      <c r="C53" s="332">
        <v>-6.2454990401086059</v>
      </c>
      <c r="D53" s="332">
        <v>-5.4497709687441898</v>
      </c>
      <c r="E53" s="333">
        <v>-5.6640188853797815</v>
      </c>
      <c r="F53" s="333">
        <v>-4.6060778303323113</v>
      </c>
      <c r="G53" s="333">
        <v>-6.827824921840107</v>
      </c>
      <c r="H53" s="332">
        <v>-5.7750145455689879</v>
      </c>
      <c r="I53" s="332">
        <v>-6.412852021468388</v>
      </c>
      <c r="J53" s="334">
        <v>-5.3682139038563967</v>
      </c>
    </row>
    <row r="54" spans="1:10" x14ac:dyDescent="0.3">
      <c r="A54" s="327" t="s">
        <v>212</v>
      </c>
      <c r="B54" s="332">
        <v>-5.8656364438138695</v>
      </c>
      <c r="C54" s="332">
        <v>-6.6061953815264918</v>
      </c>
      <c r="D54" s="332">
        <v>-5.3767814810005063</v>
      </c>
      <c r="E54" s="333">
        <v>-4.5076085439061844</v>
      </c>
      <c r="F54" s="333">
        <v>-3.7716952385011244</v>
      </c>
      <c r="G54" s="333">
        <v>-5.3181252786969893</v>
      </c>
      <c r="H54" s="332">
        <v>-5.9657646344350548</v>
      </c>
      <c r="I54" s="332">
        <v>-6.8882812060960088</v>
      </c>
      <c r="J54" s="334">
        <v>-5.3801460085914332</v>
      </c>
    </row>
    <row r="55" spans="1:10" x14ac:dyDescent="0.3">
      <c r="A55" s="327" t="s">
        <v>213</v>
      </c>
      <c r="B55" s="332">
        <v>-6.0562257840189266</v>
      </c>
      <c r="C55" s="332">
        <v>-6.8761990534682997</v>
      </c>
      <c r="D55" s="332">
        <v>-5.5180299624111697</v>
      </c>
      <c r="E55" s="333">
        <v>-4.8128311712040928</v>
      </c>
      <c r="F55" s="333">
        <v>-3.8410306802052623</v>
      </c>
      <c r="G55" s="333">
        <v>-5.8781988365690756</v>
      </c>
      <c r="H55" s="332">
        <v>-6.1474954640347939</v>
      </c>
      <c r="I55" s="332">
        <v>-7.1772920902051727</v>
      </c>
      <c r="J55" s="334">
        <v>-5.4974573687082007</v>
      </c>
    </row>
    <row r="56" spans="1:10" x14ac:dyDescent="0.3">
      <c r="A56" s="327" t="s">
        <v>214</v>
      </c>
      <c r="B56" s="332">
        <v>-5.7104888682894961</v>
      </c>
      <c r="C56" s="332">
        <v>-6.5185078159945844</v>
      </c>
      <c r="D56" s="332">
        <v>-5.1802084111330124</v>
      </c>
      <c r="E56" s="333">
        <v>-6.1626059019242421</v>
      </c>
      <c r="F56" s="333">
        <v>-4.6393060904686756</v>
      </c>
      <c r="G56" s="333">
        <v>-7.7998790164751099</v>
      </c>
      <c r="H56" s="332">
        <v>-5.6771934285657748</v>
      </c>
      <c r="I56" s="332">
        <v>-6.7036282103546672</v>
      </c>
      <c r="J56" s="334">
        <v>-5.02845882608373</v>
      </c>
    </row>
    <row r="57" spans="1:10" x14ac:dyDescent="0.3">
      <c r="A57" s="327" t="s">
        <v>215</v>
      </c>
      <c r="B57" s="332">
        <v>-5.661086706263041</v>
      </c>
      <c r="C57" s="332">
        <v>-6.5281855534659599</v>
      </c>
      <c r="D57" s="332">
        <v>-5.0899037698834952</v>
      </c>
      <c r="E57" s="333">
        <v>-5.3531098965626276</v>
      </c>
      <c r="F57" s="333">
        <v>-4.0380593664801658</v>
      </c>
      <c r="G57" s="333">
        <v>-6.7532437253004742</v>
      </c>
      <c r="H57" s="332">
        <v>-5.6838617307909907</v>
      </c>
      <c r="I57" s="332">
        <v>-6.7726946282893179</v>
      </c>
      <c r="J57" s="334">
        <v>-4.9925010768822231</v>
      </c>
    </row>
    <row r="58" spans="1:10" x14ac:dyDescent="0.3">
      <c r="A58" s="327" t="s">
        <v>216</v>
      </c>
      <c r="B58" s="332">
        <v>-5.9651650205705389</v>
      </c>
      <c r="C58" s="332">
        <v>-6.7335129954862571</v>
      </c>
      <c r="D58" s="332">
        <v>-5.4599938985852186</v>
      </c>
      <c r="E58" s="333">
        <v>-4.3838054741619352</v>
      </c>
      <c r="F58" s="333">
        <v>-3.769631398148428</v>
      </c>
      <c r="G58" s="333">
        <v>-5.0402704798001556</v>
      </c>
      <c r="H58" s="332">
        <v>-6.0926607098348153</v>
      </c>
      <c r="I58" s="332">
        <v>-7.052522010669211</v>
      </c>
      <c r="J58" s="334">
        <v>-5.4866770805809706</v>
      </c>
    </row>
    <row r="59" spans="1:10" x14ac:dyDescent="0.3">
      <c r="A59" s="327" t="s">
        <v>217</v>
      </c>
      <c r="B59" s="332">
        <v>-6.0831942765215485</v>
      </c>
      <c r="C59" s="332">
        <v>-6.8773243184979735</v>
      </c>
      <c r="D59" s="332">
        <v>-5.5591597660388956</v>
      </c>
      <c r="E59" s="333">
        <v>-3.3426433915211966</v>
      </c>
      <c r="F59" s="333">
        <v>-2.6187177711075194</v>
      </c>
      <c r="G59" s="333">
        <v>-4.12196031318613</v>
      </c>
      <c r="H59" s="332">
        <v>-6.3119963157189058</v>
      </c>
      <c r="I59" s="332">
        <v>-7.3530439043996827</v>
      </c>
      <c r="J59" s="334">
        <v>-5.6534935811373472</v>
      </c>
    </row>
    <row r="60" spans="1:10" x14ac:dyDescent="0.3">
      <c r="A60" s="327" t="s">
        <v>218</v>
      </c>
      <c r="B60" s="332">
        <v>-6.2279922258855116</v>
      </c>
      <c r="C60" s="332">
        <v>-6.835480918522606</v>
      </c>
      <c r="D60" s="332">
        <v>-5.8263746145940392</v>
      </c>
      <c r="E60" s="333">
        <v>-4.2612249877989266</v>
      </c>
      <c r="F60" s="333">
        <v>-3.4702010040435214</v>
      </c>
      <c r="G60" s="333">
        <v>-5.1199134841705716</v>
      </c>
      <c r="H60" s="332">
        <v>-6.3899094049589129</v>
      </c>
      <c r="I60" s="332">
        <v>-7.2072392839263211</v>
      </c>
      <c r="J60" s="334">
        <v>-5.8719355178388524</v>
      </c>
    </row>
    <row r="61" spans="1:10" x14ac:dyDescent="0.3">
      <c r="A61" s="410" t="s">
        <v>219</v>
      </c>
      <c r="B61" s="415">
        <v>-5.9377096579943593</v>
      </c>
      <c r="C61" s="415">
        <v>-6.2658139290836372</v>
      </c>
      <c r="D61" s="415">
        <v>-5.7172350841820307</v>
      </c>
      <c r="E61" s="416">
        <v>-4.8164433991205646</v>
      </c>
      <c r="F61" s="416">
        <v>-3.6492385890840522</v>
      </c>
      <c r="G61" s="416">
        <v>-6.1075278568108908</v>
      </c>
      <c r="H61" s="415">
        <v>-6.0254316256104952</v>
      </c>
      <c r="I61" s="415">
        <v>-6.539899138447403</v>
      </c>
      <c r="J61" s="417">
        <v>-5.6933798826751509</v>
      </c>
    </row>
    <row r="62" spans="1:10" ht="6" customHeight="1" x14ac:dyDescent="0.3">
      <c r="B62" s="337"/>
      <c r="C62" s="337"/>
      <c r="D62" s="337"/>
      <c r="E62" s="337"/>
      <c r="F62" s="337"/>
      <c r="G62" s="337"/>
      <c r="H62" s="337"/>
      <c r="I62" s="337"/>
      <c r="J62" s="337"/>
    </row>
    <row r="63" spans="1:10" x14ac:dyDescent="0.3">
      <c r="A63" s="392" t="s">
        <v>220</v>
      </c>
      <c r="B63" s="329">
        <v>-6.1698217656628742</v>
      </c>
      <c r="C63" s="329">
        <v>-6.393072667111964</v>
      </c>
      <c r="D63" s="329">
        <v>-6.021883920684699</v>
      </c>
      <c r="E63" s="330">
        <v>-3.9667877089040369</v>
      </c>
      <c r="F63" s="330">
        <v>-2.6202517476824765</v>
      </c>
      <c r="G63" s="330">
        <v>-5.4356151002874871</v>
      </c>
      <c r="H63" s="329">
        <v>-6.3419323879474714</v>
      </c>
      <c r="I63" s="329">
        <v>-6.7884560629343564</v>
      </c>
      <c r="J63" s="331">
        <v>-6.0577327704399524</v>
      </c>
    </row>
    <row r="64" spans="1:10" x14ac:dyDescent="0.3">
      <c r="A64" s="327" t="s">
        <v>221</v>
      </c>
      <c r="B64" s="332">
        <v>-5.8147663593924541</v>
      </c>
      <c r="C64" s="332">
        <v>-5.9449099704510937</v>
      </c>
      <c r="D64" s="332">
        <v>-5.7289593935586076</v>
      </c>
      <c r="E64" s="333">
        <v>-2.8108740494442905</v>
      </c>
      <c r="F64" s="333">
        <v>-1.5707787786997662</v>
      </c>
      <c r="G64" s="333">
        <v>-4.1545945368044048</v>
      </c>
      <c r="H64" s="332">
        <v>-6.0588360614251116</v>
      </c>
      <c r="I64" s="332">
        <v>-6.4220400712914252</v>
      </c>
      <c r="J64" s="334">
        <v>-5.8291746601888228</v>
      </c>
    </row>
    <row r="65" spans="1:10" x14ac:dyDescent="0.3">
      <c r="A65" s="327" t="s">
        <v>222</v>
      </c>
      <c r="B65" s="332">
        <v>0</v>
      </c>
      <c r="C65" s="332">
        <v>0</v>
      </c>
      <c r="D65" s="332">
        <v>0</v>
      </c>
      <c r="E65" s="333">
        <v>0</v>
      </c>
      <c r="F65" s="333">
        <v>0</v>
      </c>
      <c r="G65" s="333">
        <v>0</v>
      </c>
      <c r="H65" s="332">
        <v>0</v>
      </c>
      <c r="I65" s="332">
        <v>0</v>
      </c>
      <c r="J65" s="334">
        <v>0</v>
      </c>
    </row>
    <row r="66" spans="1:10" x14ac:dyDescent="0.3">
      <c r="A66" s="327" t="s">
        <v>223</v>
      </c>
      <c r="B66" s="332">
        <v>0</v>
      </c>
      <c r="C66" s="332">
        <v>0</v>
      </c>
      <c r="D66" s="332">
        <v>0</v>
      </c>
      <c r="E66" s="333">
        <v>0</v>
      </c>
      <c r="F66" s="333">
        <v>0</v>
      </c>
      <c r="G66" s="333">
        <v>0</v>
      </c>
      <c r="H66" s="332">
        <v>0</v>
      </c>
      <c r="I66" s="332">
        <v>0</v>
      </c>
      <c r="J66" s="334">
        <v>0</v>
      </c>
    </row>
    <row r="67" spans="1:10" x14ac:dyDescent="0.3">
      <c r="A67" s="327" t="s">
        <v>224</v>
      </c>
      <c r="B67" s="332">
        <v>0</v>
      </c>
      <c r="C67" s="332">
        <v>0</v>
      </c>
      <c r="D67" s="332">
        <v>0</v>
      </c>
      <c r="E67" s="333">
        <v>0</v>
      </c>
      <c r="F67" s="333">
        <v>0</v>
      </c>
      <c r="G67" s="333">
        <v>0</v>
      </c>
      <c r="H67" s="332">
        <v>0</v>
      </c>
      <c r="I67" s="332">
        <v>0</v>
      </c>
      <c r="J67" s="334">
        <v>0</v>
      </c>
    </row>
    <row r="68" spans="1:10" x14ac:dyDescent="0.3">
      <c r="A68" s="327" t="s">
        <v>225</v>
      </c>
      <c r="B68" s="332">
        <v>0</v>
      </c>
      <c r="C68" s="332">
        <v>0</v>
      </c>
      <c r="D68" s="332">
        <v>0</v>
      </c>
      <c r="E68" s="333">
        <v>0</v>
      </c>
      <c r="F68" s="333">
        <v>0</v>
      </c>
      <c r="G68" s="333">
        <v>0</v>
      </c>
      <c r="H68" s="332">
        <v>0</v>
      </c>
      <c r="I68" s="332">
        <v>0</v>
      </c>
      <c r="J68" s="334">
        <v>0</v>
      </c>
    </row>
    <row r="69" spans="1:10" x14ac:dyDescent="0.3">
      <c r="A69" s="327" t="s">
        <v>226</v>
      </c>
      <c r="B69" s="332">
        <v>0</v>
      </c>
      <c r="C69" s="332">
        <v>0</v>
      </c>
      <c r="D69" s="332">
        <v>0</v>
      </c>
      <c r="E69" s="333">
        <v>0</v>
      </c>
      <c r="F69" s="333">
        <v>0</v>
      </c>
      <c r="G69" s="333">
        <v>0</v>
      </c>
      <c r="H69" s="332">
        <v>0</v>
      </c>
      <c r="I69" s="332">
        <v>0</v>
      </c>
      <c r="J69" s="334">
        <v>0</v>
      </c>
    </row>
    <row r="70" spans="1:10" x14ac:dyDescent="0.3">
      <c r="A70" s="327" t="s">
        <v>227</v>
      </c>
      <c r="B70" s="332">
        <v>0</v>
      </c>
      <c r="C70" s="332">
        <v>0</v>
      </c>
      <c r="D70" s="332">
        <v>0</v>
      </c>
      <c r="E70" s="333">
        <v>0</v>
      </c>
      <c r="F70" s="333">
        <v>0</v>
      </c>
      <c r="G70" s="333">
        <v>0</v>
      </c>
      <c r="H70" s="332">
        <v>0</v>
      </c>
      <c r="I70" s="332">
        <v>0</v>
      </c>
      <c r="J70" s="334">
        <v>0</v>
      </c>
    </row>
    <row r="71" spans="1:10" x14ac:dyDescent="0.3">
      <c r="A71" s="327" t="s">
        <v>228</v>
      </c>
      <c r="B71" s="332">
        <v>0</v>
      </c>
      <c r="C71" s="332">
        <v>0</v>
      </c>
      <c r="D71" s="332">
        <v>0</v>
      </c>
      <c r="E71" s="333">
        <v>0</v>
      </c>
      <c r="F71" s="333">
        <v>0</v>
      </c>
      <c r="G71" s="333">
        <v>0</v>
      </c>
      <c r="H71" s="332">
        <v>0</v>
      </c>
      <c r="I71" s="332">
        <v>0</v>
      </c>
      <c r="J71" s="334">
        <v>0</v>
      </c>
    </row>
    <row r="72" spans="1:10" x14ac:dyDescent="0.3">
      <c r="A72" s="327" t="s">
        <v>229</v>
      </c>
      <c r="B72" s="332">
        <v>0</v>
      </c>
      <c r="C72" s="332">
        <v>0</v>
      </c>
      <c r="D72" s="332">
        <v>0</v>
      </c>
      <c r="E72" s="333">
        <v>0</v>
      </c>
      <c r="F72" s="333">
        <v>0</v>
      </c>
      <c r="G72" s="333">
        <v>0</v>
      </c>
      <c r="H72" s="332">
        <v>0</v>
      </c>
      <c r="I72" s="332">
        <v>0</v>
      </c>
      <c r="J72" s="334">
        <v>0</v>
      </c>
    </row>
    <row r="73" spans="1:10" x14ac:dyDescent="0.3">
      <c r="A73" s="327" t="s">
        <v>230</v>
      </c>
      <c r="B73" s="332">
        <v>0</v>
      </c>
      <c r="C73" s="332">
        <v>0</v>
      </c>
      <c r="D73" s="332">
        <v>0</v>
      </c>
      <c r="E73" s="333">
        <v>0</v>
      </c>
      <c r="F73" s="333">
        <v>0</v>
      </c>
      <c r="G73" s="333">
        <v>0</v>
      </c>
      <c r="H73" s="332">
        <v>0</v>
      </c>
      <c r="I73" s="332">
        <v>0</v>
      </c>
      <c r="J73" s="334">
        <v>0</v>
      </c>
    </row>
    <row r="74" spans="1:10" x14ac:dyDescent="0.3">
      <c r="A74" s="410" t="s">
        <v>231</v>
      </c>
      <c r="B74" s="415">
        <v>0</v>
      </c>
      <c r="C74" s="415">
        <v>0</v>
      </c>
      <c r="D74" s="415">
        <v>0</v>
      </c>
      <c r="E74" s="416">
        <v>0</v>
      </c>
      <c r="F74" s="416">
        <v>0</v>
      </c>
      <c r="G74" s="416">
        <v>0</v>
      </c>
      <c r="H74" s="415">
        <v>0</v>
      </c>
      <c r="I74" s="415">
        <v>0</v>
      </c>
      <c r="J74" s="417">
        <v>0</v>
      </c>
    </row>
    <row r="75" spans="1:10" x14ac:dyDescent="0.3">
      <c r="A75" s="67" t="s">
        <v>16</v>
      </c>
    </row>
    <row r="76" spans="1:10" x14ac:dyDescent="0.3">
      <c r="A76" s="68" t="s">
        <v>17</v>
      </c>
    </row>
  </sheetData>
  <printOptions horizontalCentered="1"/>
  <pageMargins left="0.19685039370078741" right="0.19685039370078741" top="0.19685039370078741" bottom="0.19685039370078741" header="0" footer="0.19685039370078741"/>
  <pageSetup paperSize="9" scale="93" orientation="portrait" r:id="rId1"/>
  <headerFooter alignWithMargins="0"/>
  <rowBreaks count="1" manualBreakCount="1">
    <brk id="4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0"/>
  <sheetViews>
    <sheetView showGridLines="0" view="pageBreakPreview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9" width="7.7109375" style="279" customWidth="1"/>
    <col min="10" max="16384" width="11.42578125" style="279"/>
  </cols>
  <sheetData>
    <row r="1" spans="1:8" s="271" customFormat="1" x14ac:dyDescent="0.3">
      <c r="B1" s="272"/>
    </row>
    <row r="2" spans="1:8" s="271" customFormat="1" x14ac:dyDescent="0.3">
      <c r="B2" s="272"/>
    </row>
    <row r="3" spans="1:8" s="271" customFormat="1" x14ac:dyDescent="0.3">
      <c r="B3" s="272"/>
    </row>
    <row r="4" spans="1:8" s="271" customFormat="1" x14ac:dyDescent="0.3">
      <c r="B4" s="272"/>
    </row>
    <row r="5" spans="1:8" s="271" customFormat="1" ht="18" customHeight="1" x14ac:dyDescent="0.3">
      <c r="A5" s="338"/>
      <c r="B5" s="438" t="str">
        <f>'Pag1'!$B$5</f>
        <v>febrero 2026</v>
      </c>
      <c r="C5" s="338"/>
      <c r="D5" s="338"/>
      <c r="E5" s="338"/>
      <c r="F5" s="338"/>
      <c r="G5" s="338"/>
      <c r="H5" s="338"/>
    </row>
    <row r="6" spans="1:8" s="271" customFormat="1" ht="18.95" customHeight="1" x14ac:dyDescent="0.3">
      <c r="A6" s="273"/>
      <c r="B6" s="339" t="s">
        <v>120</v>
      </c>
      <c r="C6" s="274"/>
      <c r="D6" s="274"/>
      <c r="E6" s="274"/>
      <c r="F6" s="274"/>
      <c r="G6" s="274"/>
      <c r="H6" s="340"/>
    </row>
    <row r="7" spans="1:8" ht="18.95" customHeight="1" x14ac:dyDescent="0.35">
      <c r="A7" s="277"/>
      <c r="B7" s="339" t="s">
        <v>121</v>
      </c>
      <c r="C7" s="341"/>
      <c r="D7" s="341"/>
      <c r="E7" s="341"/>
      <c r="F7" s="341"/>
      <c r="G7" s="341"/>
      <c r="H7" s="342"/>
    </row>
    <row r="8" spans="1:8" ht="19.5" x14ac:dyDescent="0.35">
      <c r="A8" s="277"/>
      <c r="B8" s="343" t="s">
        <v>106</v>
      </c>
      <c r="C8" s="341"/>
      <c r="D8" s="341"/>
      <c r="E8" s="341"/>
      <c r="F8" s="341"/>
      <c r="G8" s="341"/>
      <c r="H8" s="342"/>
    </row>
    <row r="9" spans="1:8" ht="6" customHeight="1" x14ac:dyDescent="0.35">
      <c r="A9" s="277"/>
      <c r="B9" s="277"/>
      <c r="C9" s="277"/>
      <c r="D9" s="277"/>
      <c r="E9" s="277"/>
      <c r="F9" s="277"/>
      <c r="G9" s="277"/>
      <c r="H9" s="277"/>
    </row>
    <row r="10" spans="1:8" ht="15" customHeight="1" x14ac:dyDescent="0.35">
      <c r="A10" s="277"/>
      <c r="B10" s="281"/>
      <c r="C10" s="344"/>
      <c r="D10" s="345"/>
      <c r="E10" s="345" t="s">
        <v>9</v>
      </c>
      <c r="F10" s="345"/>
      <c r="G10" s="345"/>
      <c r="H10" s="277"/>
    </row>
    <row r="11" spans="1:8" ht="15" customHeight="1" x14ac:dyDescent="0.35">
      <c r="A11" s="277"/>
      <c r="B11" s="282" t="s">
        <v>107</v>
      </c>
      <c r="C11" s="346" t="s">
        <v>34</v>
      </c>
      <c r="D11" s="347" t="s">
        <v>34</v>
      </c>
      <c r="E11" s="348" t="s">
        <v>122</v>
      </c>
      <c r="F11" s="348" t="s">
        <v>123</v>
      </c>
      <c r="G11" s="349" t="s">
        <v>124</v>
      </c>
      <c r="H11" s="277"/>
    </row>
    <row r="12" spans="1:8" ht="15" customHeight="1" x14ac:dyDescent="0.35">
      <c r="A12" s="277"/>
      <c r="B12" s="283" t="s">
        <v>108</v>
      </c>
      <c r="C12" s="350" t="s">
        <v>125</v>
      </c>
      <c r="D12" s="351" t="s">
        <v>126</v>
      </c>
      <c r="E12" s="351" t="s">
        <v>127</v>
      </c>
      <c r="F12" s="351" t="s">
        <v>128</v>
      </c>
      <c r="G12" s="352" t="s">
        <v>129</v>
      </c>
      <c r="H12" s="277"/>
    </row>
    <row r="13" spans="1:8" ht="6" customHeight="1" x14ac:dyDescent="0.35">
      <c r="B13" s="284"/>
      <c r="C13" s="285"/>
      <c r="D13" s="285"/>
      <c r="E13" s="285"/>
      <c r="F13" s="285"/>
    </row>
    <row r="14" spans="1:8" s="286" customFormat="1" ht="12.95" customHeight="1" x14ac:dyDescent="0.2">
      <c r="B14" s="353" t="s">
        <v>37</v>
      </c>
      <c r="C14" s="354">
        <v>42564</v>
      </c>
      <c r="D14" s="355">
        <v>3850</v>
      </c>
      <c r="E14" s="356">
        <v>9.0452025185602858E-2</v>
      </c>
      <c r="F14" s="357">
        <v>2.0326490961311033E-2</v>
      </c>
      <c r="G14" s="358">
        <v>7.4812482997162949E-2</v>
      </c>
    </row>
    <row r="15" spans="1:8" s="286" customFormat="1" ht="12.95" customHeight="1" x14ac:dyDescent="0.2">
      <c r="B15" s="359" t="s">
        <v>38</v>
      </c>
      <c r="C15" s="360">
        <v>111662</v>
      </c>
      <c r="D15" s="361">
        <v>8816</v>
      </c>
      <c r="E15" s="362">
        <v>7.8952553241030968E-2</v>
      </c>
      <c r="F15" s="363">
        <v>4.6545024497381314E-2</v>
      </c>
      <c r="G15" s="364">
        <v>0.17131087015662042</v>
      </c>
    </row>
    <row r="16" spans="1:8" s="286" customFormat="1" ht="12.95" customHeight="1" x14ac:dyDescent="0.2">
      <c r="B16" s="359" t="s">
        <v>39</v>
      </c>
      <c r="C16" s="360">
        <v>49708</v>
      </c>
      <c r="D16" s="361">
        <v>4198</v>
      </c>
      <c r="E16" s="362">
        <v>8.4453206727287358E-2</v>
      </c>
      <c r="F16" s="363">
        <v>2.2163794559891873E-2</v>
      </c>
      <c r="G16" s="364">
        <v>8.1574754187555873E-2</v>
      </c>
    </row>
    <row r="17" spans="2:7" s="286" customFormat="1" ht="12.95" customHeight="1" x14ac:dyDescent="0.2">
      <c r="B17" s="359" t="s">
        <v>40</v>
      </c>
      <c r="C17" s="360">
        <v>66746</v>
      </c>
      <c r="D17" s="361">
        <v>6681</v>
      </c>
      <c r="E17" s="362">
        <v>0.10009588589578401</v>
      </c>
      <c r="F17" s="363">
        <v>3.5273061327927013E-2</v>
      </c>
      <c r="G17" s="364">
        <v>0.12982394776728459</v>
      </c>
    </row>
    <row r="18" spans="2:7" s="286" customFormat="1" ht="12.95" customHeight="1" x14ac:dyDescent="0.2">
      <c r="B18" s="359" t="s">
        <v>41</v>
      </c>
      <c r="C18" s="360">
        <v>30030</v>
      </c>
      <c r="D18" s="361">
        <v>3100</v>
      </c>
      <c r="E18" s="362">
        <v>0.10323010323010323</v>
      </c>
      <c r="F18" s="363">
        <v>1.6366784929886805E-2</v>
      </c>
      <c r="G18" s="364">
        <v>6.0238622673040303E-2</v>
      </c>
    </row>
    <row r="19" spans="2:7" s="286" customFormat="1" ht="12.95" customHeight="1" x14ac:dyDescent="0.2">
      <c r="B19" s="359" t="s">
        <v>42</v>
      </c>
      <c r="C19" s="360">
        <v>33258</v>
      </c>
      <c r="D19" s="361">
        <v>3303</v>
      </c>
      <c r="E19" s="362">
        <v>9.9314450658488179E-2</v>
      </c>
      <c r="F19" s="363">
        <v>1.7438545362392296E-2</v>
      </c>
      <c r="G19" s="364">
        <v>6.418328086743616E-2</v>
      </c>
    </row>
    <row r="20" spans="2:7" s="286" customFormat="1" ht="12.95" customHeight="1" x14ac:dyDescent="0.2">
      <c r="B20" s="359" t="s">
        <v>43</v>
      </c>
      <c r="C20" s="360">
        <v>110430</v>
      </c>
      <c r="D20" s="361">
        <v>8750</v>
      </c>
      <c r="E20" s="362">
        <v>7.923571493253645E-2</v>
      </c>
      <c r="F20" s="363">
        <v>4.619657036661598E-2</v>
      </c>
      <c r="G20" s="364">
        <v>0.17002837044809763</v>
      </c>
    </row>
    <row r="21" spans="2:7" s="286" customFormat="1" ht="12.95" customHeight="1" x14ac:dyDescent="0.2">
      <c r="B21" s="359" t="s">
        <v>44</v>
      </c>
      <c r="C21" s="360">
        <v>144076</v>
      </c>
      <c r="D21" s="361">
        <v>12764</v>
      </c>
      <c r="E21" s="362">
        <v>8.8592131930370077E-2</v>
      </c>
      <c r="F21" s="363">
        <v>6.7388917046798447E-2</v>
      </c>
      <c r="G21" s="365">
        <v>0.24802767090280206</v>
      </c>
    </row>
    <row r="22" spans="2:7" s="286" customFormat="1" ht="12.95" customHeight="1" x14ac:dyDescent="0.2">
      <c r="B22" s="366" t="s">
        <v>45</v>
      </c>
      <c r="C22" s="367">
        <v>588474</v>
      </c>
      <c r="D22" s="368">
        <v>51462</v>
      </c>
      <c r="E22" s="369">
        <v>8.7449912825375467E-2</v>
      </c>
      <c r="F22" s="370">
        <v>0.27169918905220475</v>
      </c>
      <c r="G22" s="371">
        <v>1</v>
      </c>
    </row>
    <row r="23" spans="2:7" s="286" customFormat="1" ht="6" customHeight="1" x14ac:dyDescent="0.2">
      <c r="B23" s="295"/>
      <c r="C23" s="372"/>
      <c r="D23" s="373"/>
      <c r="E23" s="373"/>
      <c r="F23" s="373"/>
      <c r="G23" s="393"/>
    </row>
    <row r="24" spans="2:7" s="286" customFormat="1" ht="12.95" customHeight="1" x14ac:dyDescent="0.2">
      <c r="B24" s="353" t="s">
        <v>46</v>
      </c>
      <c r="C24" s="354">
        <v>6817</v>
      </c>
      <c r="D24" s="355">
        <v>798</v>
      </c>
      <c r="E24" s="374">
        <v>0.11706029045034473</v>
      </c>
      <c r="F24" s="375">
        <v>4.2131272174353775E-3</v>
      </c>
      <c r="G24" s="376">
        <v>0.15659340659340659</v>
      </c>
    </row>
    <row r="25" spans="2:7" s="286" customFormat="1" ht="12.95" customHeight="1" x14ac:dyDescent="0.2">
      <c r="B25" s="359" t="s">
        <v>47</v>
      </c>
      <c r="C25" s="360">
        <v>4227</v>
      </c>
      <c r="D25" s="361">
        <v>493</v>
      </c>
      <c r="E25" s="362">
        <v>0.11663118050626922</v>
      </c>
      <c r="F25" s="363">
        <v>2.6028467646561919E-3</v>
      </c>
      <c r="G25" s="364">
        <v>9.6742543171114595E-2</v>
      </c>
    </row>
    <row r="26" spans="2:7" s="286" customFormat="1" ht="12.95" customHeight="1" x14ac:dyDescent="0.2">
      <c r="B26" s="359" t="s">
        <v>48</v>
      </c>
      <c r="C26" s="360">
        <v>39330</v>
      </c>
      <c r="D26" s="361">
        <v>3805</v>
      </c>
      <c r="E26" s="362">
        <v>9.6745486905669975E-2</v>
      </c>
      <c r="F26" s="363">
        <v>2.0088908599425578E-2</v>
      </c>
      <c r="G26" s="365">
        <v>0.74666405023547877</v>
      </c>
    </row>
    <row r="27" spans="2:7" s="286" customFormat="1" ht="12.95" customHeight="1" x14ac:dyDescent="0.2">
      <c r="B27" s="366" t="s">
        <v>49</v>
      </c>
      <c r="C27" s="367">
        <v>50374</v>
      </c>
      <c r="D27" s="368">
        <v>5096</v>
      </c>
      <c r="E27" s="369">
        <v>0.1011632985270179</v>
      </c>
      <c r="F27" s="370">
        <v>2.6904882581517148E-2</v>
      </c>
      <c r="G27" s="371">
        <v>1</v>
      </c>
    </row>
    <row r="28" spans="2:7" s="286" customFormat="1" ht="6" customHeight="1" x14ac:dyDescent="0.2">
      <c r="B28" s="295"/>
      <c r="C28" s="372"/>
      <c r="D28" s="373"/>
      <c r="E28" s="373"/>
      <c r="F28" s="373"/>
      <c r="G28" s="393"/>
    </row>
    <row r="29" spans="2:7" s="286" customFormat="1" ht="12.95" customHeight="1" x14ac:dyDescent="0.2">
      <c r="B29" s="377" t="s">
        <v>50</v>
      </c>
      <c r="C29" s="378">
        <v>52242</v>
      </c>
      <c r="D29" s="379">
        <v>3981</v>
      </c>
      <c r="E29" s="380">
        <v>7.620305501320776E-2</v>
      </c>
      <c r="F29" s="381">
        <v>2.1018119614799796E-2</v>
      </c>
      <c r="G29" s="382"/>
    </row>
    <row r="30" spans="2:7" s="286" customFormat="1" ht="6" customHeight="1" x14ac:dyDescent="0.2">
      <c r="B30" s="295"/>
      <c r="C30" s="372"/>
      <c r="D30" s="373"/>
      <c r="E30" s="373"/>
      <c r="F30" s="373"/>
      <c r="G30" s="393"/>
    </row>
    <row r="31" spans="2:7" s="286" customFormat="1" ht="12.95" customHeight="1" x14ac:dyDescent="0.2">
      <c r="B31" s="377" t="s">
        <v>51</v>
      </c>
      <c r="C31" s="378">
        <v>27339</v>
      </c>
      <c r="D31" s="379">
        <v>3697</v>
      </c>
      <c r="E31" s="380">
        <v>0.13522806247485278</v>
      </c>
      <c r="F31" s="381">
        <v>1.951871093090049E-2</v>
      </c>
      <c r="G31" s="382"/>
    </row>
    <row r="32" spans="2:7" s="286" customFormat="1" ht="6" customHeight="1" x14ac:dyDescent="0.2">
      <c r="B32" s="295"/>
      <c r="C32" s="372"/>
      <c r="D32" s="373"/>
      <c r="E32" s="373"/>
      <c r="F32" s="373"/>
      <c r="G32" s="393"/>
    </row>
    <row r="33" spans="2:7" s="286" customFormat="1" ht="12.95" customHeight="1" x14ac:dyDescent="0.2">
      <c r="B33" s="353" t="s">
        <v>52</v>
      </c>
      <c r="C33" s="354">
        <v>75122</v>
      </c>
      <c r="D33" s="355">
        <v>4187</v>
      </c>
      <c r="E33" s="374">
        <v>5.5736002768829368E-2</v>
      </c>
      <c r="F33" s="375">
        <v>2.2105718871430986E-2</v>
      </c>
      <c r="G33" s="376">
        <v>0.53121035270235983</v>
      </c>
    </row>
    <row r="34" spans="2:7" s="286" customFormat="1" ht="12.95" customHeight="1" x14ac:dyDescent="0.2">
      <c r="B34" s="383" t="s">
        <v>53</v>
      </c>
      <c r="C34" s="360">
        <v>70534</v>
      </c>
      <c r="D34" s="361">
        <v>3695</v>
      </c>
      <c r="E34" s="362">
        <v>5.2386083307341139E-2</v>
      </c>
      <c r="F34" s="363">
        <v>1.9508151714816693E-2</v>
      </c>
      <c r="G34" s="365">
        <v>0.46878964729764017</v>
      </c>
    </row>
    <row r="35" spans="2:7" s="286" customFormat="1" ht="12.95" customHeight="1" x14ac:dyDescent="0.2">
      <c r="B35" s="366" t="s">
        <v>54</v>
      </c>
      <c r="C35" s="367">
        <v>145656</v>
      </c>
      <c r="D35" s="368">
        <v>7882</v>
      </c>
      <c r="E35" s="369">
        <v>5.4113802383698575E-2</v>
      </c>
      <c r="F35" s="370">
        <v>4.161387058624768E-2</v>
      </c>
      <c r="G35" s="371">
        <v>1</v>
      </c>
    </row>
    <row r="36" spans="2:7" s="286" customFormat="1" ht="6" customHeight="1" x14ac:dyDescent="0.2">
      <c r="B36" s="295"/>
      <c r="C36" s="372"/>
      <c r="D36" s="373"/>
      <c r="E36" s="373"/>
      <c r="F36" s="384"/>
      <c r="G36" s="393"/>
    </row>
    <row r="37" spans="2:7" s="286" customFormat="1" ht="12.95" customHeight="1" x14ac:dyDescent="0.2">
      <c r="B37" s="377" t="s">
        <v>55</v>
      </c>
      <c r="C37" s="378">
        <v>29384</v>
      </c>
      <c r="D37" s="379">
        <v>2319</v>
      </c>
      <c r="E37" s="380">
        <v>7.8920500952899542E-2</v>
      </c>
      <c r="F37" s="381">
        <v>1.224341104916371E-2</v>
      </c>
      <c r="G37" s="382"/>
    </row>
    <row r="38" spans="2:7" s="286" customFormat="1" ht="6" customHeight="1" x14ac:dyDescent="0.2">
      <c r="B38" s="295"/>
      <c r="C38" s="372"/>
      <c r="D38" s="373"/>
      <c r="E38" s="373"/>
      <c r="F38" s="373"/>
      <c r="G38" s="393"/>
    </row>
    <row r="39" spans="2:7" s="286" customFormat="1" ht="12.95" customHeight="1" x14ac:dyDescent="0.2">
      <c r="B39" s="353" t="s">
        <v>56</v>
      </c>
      <c r="C39" s="354">
        <v>21555</v>
      </c>
      <c r="D39" s="355">
        <v>1823</v>
      </c>
      <c r="E39" s="374">
        <v>8.4574344699605661E-2</v>
      </c>
      <c r="F39" s="375">
        <v>9.6247254603818218E-3</v>
      </c>
      <c r="G39" s="376">
        <v>0.18445816047758778</v>
      </c>
    </row>
    <row r="40" spans="2:7" s="286" customFormat="1" ht="12.95" customHeight="1" x14ac:dyDescent="0.2">
      <c r="B40" s="359" t="s">
        <v>57</v>
      </c>
      <c r="C40" s="360">
        <v>31776</v>
      </c>
      <c r="D40" s="361">
        <v>2631</v>
      </c>
      <c r="E40" s="362">
        <v>8.2798338368580054E-2</v>
      </c>
      <c r="F40" s="363">
        <v>1.3890648758236189E-2</v>
      </c>
      <c r="G40" s="364">
        <v>0.26621471213194375</v>
      </c>
    </row>
    <row r="41" spans="2:7" s="286" customFormat="1" ht="12.95" customHeight="1" x14ac:dyDescent="0.2">
      <c r="B41" s="359" t="s">
        <v>58</v>
      </c>
      <c r="C41" s="360">
        <v>9308</v>
      </c>
      <c r="D41" s="361">
        <v>838</v>
      </c>
      <c r="E41" s="362">
        <v>9.0030081650193383E-2</v>
      </c>
      <c r="F41" s="363">
        <v>4.4243115391113365E-3</v>
      </c>
      <c r="G41" s="364">
        <v>8.4792067186077097E-2</v>
      </c>
    </row>
    <row r="42" spans="2:7" s="286" customFormat="1" ht="12.95" customHeight="1" x14ac:dyDescent="0.2">
      <c r="B42" s="359" t="s">
        <v>59</v>
      </c>
      <c r="C42" s="360">
        <v>12821</v>
      </c>
      <c r="D42" s="361">
        <v>1058</v>
      </c>
      <c r="E42" s="362">
        <v>8.2520864207160122E-2</v>
      </c>
      <c r="F42" s="363">
        <v>5.5858253083291096E-3</v>
      </c>
      <c r="G42" s="364">
        <v>0.10705251441869877</v>
      </c>
    </row>
    <row r="43" spans="2:7" s="286" customFormat="1" ht="12.95" customHeight="1" x14ac:dyDescent="0.2">
      <c r="B43" s="359" t="s">
        <v>60</v>
      </c>
      <c r="C43" s="360">
        <v>45133</v>
      </c>
      <c r="D43" s="361">
        <v>3533</v>
      </c>
      <c r="E43" s="362">
        <v>7.8279750958278868E-2</v>
      </c>
      <c r="F43" s="363">
        <v>1.865285521202906E-2</v>
      </c>
      <c r="G43" s="365">
        <v>0.35748254578569261</v>
      </c>
    </row>
    <row r="44" spans="2:7" s="286" customFormat="1" ht="12.95" customHeight="1" x14ac:dyDescent="0.2">
      <c r="B44" s="366" t="s">
        <v>61</v>
      </c>
      <c r="C44" s="367">
        <v>120593</v>
      </c>
      <c r="D44" s="368">
        <v>9883</v>
      </c>
      <c r="E44" s="369">
        <v>8.1953347209207827E-2</v>
      </c>
      <c r="F44" s="370">
        <v>5.2178366278087515E-2</v>
      </c>
      <c r="G44" s="371">
        <v>1</v>
      </c>
    </row>
    <row r="45" spans="2:7" s="286" customFormat="1" ht="6" customHeight="1" x14ac:dyDescent="0.2">
      <c r="B45" s="295"/>
      <c r="C45" s="372"/>
      <c r="D45" s="373"/>
      <c r="E45" s="373"/>
      <c r="F45" s="373"/>
      <c r="G45" s="393"/>
    </row>
    <row r="46" spans="2:7" s="286" customFormat="1" ht="12.95" customHeight="1" x14ac:dyDescent="0.2">
      <c r="B46" s="353" t="s">
        <v>62</v>
      </c>
      <c r="C46" s="354">
        <v>8373</v>
      </c>
      <c r="D46" s="355">
        <v>611</v>
      </c>
      <c r="E46" s="374">
        <v>7.2972650185118837E-2</v>
      </c>
      <c r="F46" s="375">
        <v>3.2258405136002702E-3</v>
      </c>
      <c r="G46" s="376">
        <v>6.9972514887769122E-2</v>
      </c>
    </row>
    <row r="47" spans="2:7" s="286" customFormat="1" ht="12.95" customHeight="1" x14ac:dyDescent="0.2">
      <c r="B47" s="359" t="s">
        <v>63</v>
      </c>
      <c r="C47" s="360">
        <v>13570</v>
      </c>
      <c r="D47" s="361">
        <v>1073</v>
      </c>
      <c r="E47" s="362">
        <v>7.9071481208548275E-2</v>
      </c>
      <c r="F47" s="363">
        <v>5.6650194289575946E-3</v>
      </c>
      <c r="G47" s="364">
        <v>0.1228813559322034</v>
      </c>
    </row>
    <row r="48" spans="2:7" s="286" customFormat="1" ht="12.95" customHeight="1" x14ac:dyDescent="0.2">
      <c r="B48" s="359" t="s">
        <v>64</v>
      </c>
      <c r="C48" s="360">
        <v>21205</v>
      </c>
      <c r="D48" s="361">
        <v>1510</v>
      </c>
      <c r="E48" s="362">
        <v>7.1209620372553642E-2</v>
      </c>
      <c r="F48" s="363">
        <v>7.9722081432674445E-3</v>
      </c>
      <c r="G48" s="364">
        <v>0.17292716445258818</v>
      </c>
    </row>
    <row r="49" spans="2:7" s="286" customFormat="1" ht="12.95" customHeight="1" x14ac:dyDescent="0.2">
      <c r="B49" s="359" t="s">
        <v>65</v>
      </c>
      <c r="C49" s="360">
        <v>6534</v>
      </c>
      <c r="D49" s="361">
        <v>618</v>
      </c>
      <c r="E49" s="362">
        <v>9.4582185491276394E-2</v>
      </c>
      <c r="F49" s="363">
        <v>3.262797769893563E-3</v>
      </c>
      <c r="G49" s="364">
        <v>7.0774163994502981E-2</v>
      </c>
    </row>
    <row r="50" spans="2:7" s="286" customFormat="1" ht="12.95" customHeight="1" x14ac:dyDescent="0.2">
      <c r="B50" s="359" t="s">
        <v>66</v>
      </c>
      <c r="C50" s="360">
        <v>16826</v>
      </c>
      <c r="D50" s="361">
        <v>1582</v>
      </c>
      <c r="E50" s="362">
        <v>9.4021157732081306E-2</v>
      </c>
      <c r="F50" s="363">
        <v>8.3523399222841695E-3</v>
      </c>
      <c r="G50" s="364">
        <v>0.18117269812185066</v>
      </c>
    </row>
    <row r="51" spans="2:7" s="286" customFormat="1" ht="12.95" customHeight="1" x14ac:dyDescent="0.2">
      <c r="B51" s="359" t="s">
        <v>67</v>
      </c>
      <c r="C51" s="360">
        <v>4803</v>
      </c>
      <c r="D51" s="361">
        <v>392</v>
      </c>
      <c r="E51" s="362">
        <v>8.1615656881115967E-2</v>
      </c>
      <c r="F51" s="363">
        <v>2.069606352424396E-3</v>
      </c>
      <c r="G51" s="364">
        <v>4.4892349977095743E-2</v>
      </c>
    </row>
    <row r="52" spans="2:7" s="286" customFormat="1" ht="12.95" customHeight="1" x14ac:dyDescent="0.2">
      <c r="B52" s="359" t="s">
        <v>68</v>
      </c>
      <c r="C52" s="360">
        <v>2746</v>
      </c>
      <c r="D52" s="361">
        <v>300</v>
      </c>
      <c r="E52" s="362">
        <v>0.10924981791697014</v>
      </c>
      <c r="F52" s="363">
        <v>1.5838824125696909E-3</v>
      </c>
      <c r="G52" s="364">
        <v>3.4356390288593677E-2</v>
      </c>
    </row>
    <row r="53" spans="2:7" s="286" customFormat="1" ht="12.95" customHeight="1" x14ac:dyDescent="0.2">
      <c r="B53" s="359" t="s">
        <v>69</v>
      </c>
      <c r="C53" s="360">
        <v>22083</v>
      </c>
      <c r="D53" s="361">
        <v>1982</v>
      </c>
      <c r="E53" s="362">
        <v>8.9752298147896578E-2</v>
      </c>
      <c r="F53" s="363">
        <v>1.0464183139043758E-2</v>
      </c>
      <c r="G53" s="364">
        <v>0.22698121850664224</v>
      </c>
    </row>
    <row r="54" spans="2:7" s="286" customFormat="1" ht="12.95" customHeight="1" x14ac:dyDescent="0.2">
      <c r="B54" s="359" t="s">
        <v>70</v>
      </c>
      <c r="C54" s="360">
        <v>8578</v>
      </c>
      <c r="D54" s="361">
        <v>664</v>
      </c>
      <c r="E54" s="362">
        <v>7.740732105385871E-2</v>
      </c>
      <c r="F54" s="363">
        <v>3.5056597398209158E-3</v>
      </c>
      <c r="G54" s="365">
        <v>7.6042143838754003E-2</v>
      </c>
    </row>
    <row r="55" spans="2:7" s="286" customFormat="1" ht="12.95" customHeight="1" x14ac:dyDescent="0.2">
      <c r="B55" s="366" t="s">
        <v>71</v>
      </c>
      <c r="C55" s="367">
        <v>104718</v>
      </c>
      <c r="D55" s="368">
        <v>8732</v>
      </c>
      <c r="E55" s="369">
        <v>8.3385855344830881E-2</v>
      </c>
      <c r="F55" s="370">
        <v>4.61015374218618E-2</v>
      </c>
      <c r="G55" s="371">
        <v>1</v>
      </c>
    </row>
    <row r="56" spans="2:7" s="286" customFormat="1" ht="6" customHeight="1" x14ac:dyDescent="0.2">
      <c r="B56" s="295"/>
      <c r="C56" s="372"/>
      <c r="D56" s="373"/>
      <c r="E56" s="373"/>
      <c r="F56" s="373"/>
      <c r="G56" s="393"/>
    </row>
    <row r="57" spans="2:7" s="286" customFormat="1" ht="12.95" customHeight="1" x14ac:dyDescent="0.2">
      <c r="B57" s="353" t="s">
        <v>72</v>
      </c>
      <c r="C57" s="354">
        <v>243637</v>
      </c>
      <c r="D57" s="355">
        <v>16111</v>
      </c>
      <c r="E57" s="374">
        <v>6.612706608602141E-2</v>
      </c>
      <c r="F57" s="375">
        <v>8.505976516303429E-2</v>
      </c>
      <c r="G57" s="376">
        <v>0.68507887910872989</v>
      </c>
    </row>
    <row r="58" spans="2:7" s="286" customFormat="1" ht="12.95" customHeight="1" x14ac:dyDescent="0.2">
      <c r="B58" s="359" t="s">
        <v>73</v>
      </c>
      <c r="C58" s="360">
        <v>28724</v>
      </c>
      <c r="D58" s="361">
        <v>2508</v>
      </c>
      <c r="E58" s="362">
        <v>8.7313744603815621E-2</v>
      </c>
      <c r="F58" s="363">
        <v>1.3241256969082616E-2</v>
      </c>
      <c r="G58" s="364">
        <v>0.10664625589998725</v>
      </c>
    </row>
    <row r="59" spans="2:7" s="286" customFormat="1" ht="12.95" customHeight="1" x14ac:dyDescent="0.2">
      <c r="B59" s="359" t="s">
        <v>74</v>
      </c>
      <c r="C59" s="360">
        <v>15994</v>
      </c>
      <c r="D59" s="361">
        <v>1604</v>
      </c>
      <c r="E59" s="362">
        <v>0.10028760785294485</v>
      </c>
      <c r="F59" s="363">
        <v>8.4684912992059463E-3</v>
      </c>
      <c r="G59" s="364">
        <v>6.8205978653739854E-2</v>
      </c>
    </row>
    <row r="60" spans="2:7" s="286" customFormat="1" ht="12.95" customHeight="1" x14ac:dyDescent="0.2">
      <c r="B60" s="359" t="s">
        <v>75</v>
      </c>
      <c r="C60" s="360">
        <v>38898</v>
      </c>
      <c r="D60" s="361">
        <v>3294</v>
      </c>
      <c r="E60" s="362">
        <v>8.4683017121702911E-2</v>
      </c>
      <c r="F60" s="363">
        <v>1.7391028890015207E-2</v>
      </c>
      <c r="G60" s="365">
        <v>0.14006888633754305</v>
      </c>
    </row>
    <row r="61" spans="2:7" s="286" customFormat="1" ht="12.95" customHeight="1" x14ac:dyDescent="0.2">
      <c r="B61" s="366" t="s">
        <v>76</v>
      </c>
      <c r="C61" s="367">
        <v>327253</v>
      </c>
      <c r="D61" s="368">
        <v>23517</v>
      </c>
      <c r="E61" s="369">
        <v>7.1861831671520202E-2</v>
      </c>
      <c r="F61" s="370">
        <v>0.12416054232133807</v>
      </c>
      <c r="G61" s="371">
        <v>1</v>
      </c>
    </row>
    <row r="62" spans="2:7" s="286" customFormat="1" ht="6" customHeight="1" x14ac:dyDescent="0.2">
      <c r="B62" s="295"/>
      <c r="C62" s="372"/>
      <c r="D62" s="373"/>
      <c r="E62" s="373"/>
      <c r="F62" s="373"/>
      <c r="G62" s="393"/>
    </row>
    <row r="63" spans="2:7" s="286" customFormat="1" ht="12.95" customHeight="1" x14ac:dyDescent="0.2">
      <c r="B63" s="353" t="s">
        <v>77</v>
      </c>
      <c r="C63" s="354">
        <v>118277</v>
      </c>
      <c r="D63" s="355">
        <v>6831</v>
      </c>
      <c r="E63" s="374">
        <v>5.7754254842446125E-2</v>
      </c>
      <c r="F63" s="375">
        <v>3.6065002534211861E-2</v>
      </c>
      <c r="G63" s="376">
        <v>0.3765088463870363</v>
      </c>
    </row>
    <row r="64" spans="2:7" s="286" customFormat="1" ht="12.95" customHeight="1" x14ac:dyDescent="0.2">
      <c r="B64" s="359" t="s">
        <v>78</v>
      </c>
      <c r="C64" s="360">
        <v>31794</v>
      </c>
      <c r="D64" s="361">
        <v>2286</v>
      </c>
      <c r="E64" s="362">
        <v>7.1900358558218538E-2</v>
      </c>
      <c r="F64" s="363">
        <v>1.2069183983781043E-2</v>
      </c>
      <c r="G64" s="364">
        <v>0.12599900788182769</v>
      </c>
    </row>
    <row r="65" spans="2:7" s="286" customFormat="1" ht="12.95" customHeight="1" x14ac:dyDescent="0.2">
      <c r="B65" s="359" t="s">
        <v>79</v>
      </c>
      <c r="C65" s="360">
        <v>140558</v>
      </c>
      <c r="D65" s="361">
        <v>9026</v>
      </c>
      <c r="E65" s="362">
        <v>6.421548399948776E-2</v>
      </c>
      <c r="F65" s="363">
        <v>4.7653742186180098E-2</v>
      </c>
      <c r="G65" s="365">
        <v>0.49749214573113598</v>
      </c>
    </row>
    <row r="66" spans="2:7" s="286" customFormat="1" ht="12.95" customHeight="1" x14ac:dyDescent="0.2">
      <c r="B66" s="366" t="s">
        <v>80</v>
      </c>
      <c r="C66" s="367">
        <v>290629</v>
      </c>
      <c r="D66" s="368">
        <v>18143</v>
      </c>
      <c r="E66" s="369">
        <v>6.242666767597177E-2</v>
      </c>
      <c r="F66" s="370">
        <v>9.5787928704173006E-2</v>
      </c>
      <c r="G66" s="371">
        <v>1</v>
      </c>
    </row>
    <row r="67" spans="2:7" s="286" customFormat="1" ht="6" customHeight="1" x14ac:dyDescent="0.2">
      <c r="B67" s="295"/>
      <c r="C67" s="372"/>
      <c r="D67" s="373"/>
      <c r="E67" s="373"/>
      <c r="F67" s="373"/>
      <c r="G67" s="393"/>
    </row>
    <row r="68" spans="2:7" s="286" customFormat="1" ht="12.95" customHeight="1" x14ac:dyDescent="0.2">
      <c r="B68" s="353" t="s">
        <v>81</v>
      </c>
      <c r="C68" s="354">
        <v>43363</v>
      </c>
      <c r="D68" s="355">
        <v>3713</v>
      </c>
      <c r="E68" s="374">
        <v>8.5625994511449852E-2</v>
      </c>
      <c r="F68" s="375">
        <v>1.9603184659570873E-2</v>
      </c>
      <c r="G68" s="376">
        <v>0.6452902328814738</v>
      </c>
    </row>
    <row r="69" spans="2:7" s="286" customFormat="1" ht="12.95" customHeight="1" x14ac:dyDescent="0.2">
      <c r="B69" s="359" t="s">
        <v>82</v>
      </c>
      <c r="C69" s="360">
        <v>23111</v>
      </c>
      <c r="D69" s="361">
        <v>2041</v>
      </c>
      <c r="E69" s="362">
        <v>8.8312924581368177E-2</v>
      </c>
      <c r="F69" s="363">
        <v>1.0775680013515797E-2</v>
      </c>
      <c r="G69" s="365">
        <v>0.35470976711852625</v>
      </c>
    </row>
    <row r="70" spans="2:7" s="286" customFormat="1" ht="12.95" customHeight="1" x14ac:dyDescent="0.2">
      <c r="B70" s="366" t="s">
        <v>83</v>
      </c>
      <c r="C70" s="367">
        <v>66474</v>
      </c>
      <c r="D70" s="368">
        <v>5754</v>
      </c>
      <c r="E70" s="369">
        <v>8.6560158859102801E-2</v>
      </c>
      <c r="F70" s="370">
        <v>3.0378864673086672E-2</v>
      </c>
      <c r="G70" s="371">
        <v>1</v>
      </c>
    </row>
    <row r="71" spans="2:7" s="286" customFormat="1" ht="6" customHeight="1" x14ac:dyDescent="0.2">
      <c r="B71" s="295"/>
      <c r="C71" s="372"/>
      <c r="D71" s="373"/>
      <c r="E71" s="373"/>
      <c r="F71" s="373"/>
      <c r="G71" s="393"/>
    </row>
    <row r="72" spans="2:7" s="286" customFormat="1" ht="12.95" customHeight="1" x14ac:dyDescent="0.2">
      <c r="B72" s="353" t="s">
        <v>84</v>
      </c>
      <c r="C72" s="354">
        <v>45703</v>
      </c>
      <c r="D72" s="355">
        <v>2093</v>
      </c>
      <c r="E72" s="374">
        <v>4.5795680808699647E-2</v>
      </c>
      <c r="F72" s="375">
        <v>1.1050219631694542E-2</v>
      </c>
      <c r="G72" s="376">
        <v>0.38137755102040816</v>
      </c>
    </row>
    <row r="73" spans="2:7" s="286" customFormat="1" ht="12.95" customHeight="1" x14ac:dyDescent="0.2">
      <c r="B73" s="359" t="s">
        <v>85</v>
      </c>
      <c r="C73" s="360">
        <v>11783</v>
      </c>
      <c r="D73" s="361">
        <v>629</v>
      </c>
      <c r="E73" s="362">
        <v>5.3381991003988799E-2</v>
      </c>
      <c r="F73" s="363">
        <v>3.3208734583544518E-3</v>
      </c>
      <c r="G73" s="364">
        <v>0.1146137026239067</v>
      </c>
    </row>
    <row r="74" spans="2:7" s="286" customFormat="1" ht="12.95" customHeight="1" x14ac:dyDescent="0.2">
      <c r="B74" s="359" t="s">
        <v>86</v>
      </c>
      <c r="C74" s="360">
        <v>14172</v>
      </c>
      <c r="D74" s="361">
        <v>730</v>
      </c>
      <c r="E74" s="362">
        <v>5.151001975726785E-2</v>
      </c>
      <c r="F74" s="363">
        <v>3.8541138705862478E-3</v>
      </c>
      <c r="G74" s="364">
        <v>0.13301749271137026</v>
      </c>
    </row>
    <row r="75" spans="2:7" s="286" customFormat="1" ht="12.95" customHeight="1" x14ac:dyDescent="0.2">
      <c r="B75" s="359" t="s">
        <v>87</v>
      </c>
      <c r="C75" s="360">
        <v>44400</v>
      </c>
      <c r="D75" s="361">
        <v>2036</v>
      </c>
      <c r="E75" s="362">
        <v>4.5855855855855859E-2</v>
      </c>
      <c r="F75" s="363">
        <v>1.0749281973306301E-2</v>
      </c>
      <c r="G75" s="365">
        <v>0.37099125364431484</v>
      </c>
    </row>
    <row r="76" spans="2:7" s="286" customFormat="1" ht="12.95" customHeight="1" x14ac:dyDescent="0.2">
      <c r="B76" s="366" t="s">
        <v>88</v>
      </c>
      <c r="C76" s="367">
        <v>116058</v>
      </c>
      <c r="D76" s="368">
        <v>5488</v>
      </c>
      <c r="E76" s="369">
        <v>4.7286701476847784E-2</v>
      </c>
      <c r="F76" s="370">
        <v>2.8974488933941545E-2</v>
      </c>
      <c r="G76" s="371">
        <v>1</v>
      </c>
    </row>
    <row r="77" spans="2:7" s="286" customFormat="1" ht="6" customHeight="1" x14ac:dyDescent="0.2">
      <c r="B77" s="295"/>
      <c r="C77" s="372"/>
      <c r="D77" s="373"/>
      <c r="E77" s="373"/>
      <c r="F77" s="373"/>
      <c r="G77" s="393"/>
    </row>
    <row r="78" spans="2:7" s="286" customFormat="1" ht="12.95" customHeight="1" x14ac:dyDescent="0.2">
      <c r="B78" s="377" t="s">
        <v>89</v>
      </c>
      <c r="C78" s="378">
        <v>282283</v>
      </c>
      <c r="D78" s="385">
        <v>20285</v>
      </c>
      <c r="E78" s="386">
        <v>7.1860508780195759E-2</v>
      </c>
      <c r="F78" s="381">
        <v>0.1070968491299206</v>
      </c>
      <c r="G78" s="382"/>
    </row>
    <row r="79" spans="2:7" s="286" customFormat="1" ht="6" customHeight="1" x14ac:dyDescent="0.2">
      <c r="B79" s="295"/>
      <c r="C79" s="372"/>
      <c r="D79" s="373"/>
      <c r="E79" s="373"/>
      <c r="F79" s="373"/>
      <c r="G79" s="393"/>
    </row>
    <row r="80" spans="2:7" s="286" customFormat="1" ht="12.95" customHeight="1" x14ac:dyDescent="0.2">
      <c r="B80" s="377" t="s">
        <v>90</v>
      </c>
      <c r="C80" s="378">
        <v>75314</v>
      </c>
      <c r="D80" s="379">
        <v>7860</v>
      </c>
      <c r="E80" s="380">
        <v>0.10436306662771862</v>
      </c>
      <c r="F80" s="381">
        <v>4.1497719209325899E-2</v>
      </c>
      <c r="G80" s="382"/>
    </row>
    <row r="81" spans="2:8" s="286" customFormat="1" ht="6" customHeight="1" x14ac:dyDescent="0.2">
      <c r="B81" s="295"/>
      <c r="C81" s="372"/>
      <c r="D81" s="373"/>
      <c r="E81" s="373"/>
      <c r="F81" s="373"/>
      <c r="G81" s="393"/>
    </row>
    <row r="82" spans="2:8" s="286" customFormat="1" ht="12.95" customHeight="1" x14ac:dyDescent="0.2">
      <c r="B82" s="377" t="s">
        <v>91</v>
      </c>
      <c r="C82" s="378">
        <v>29887</v>
      </c>
      <c r="D82" s="379">
        <v>2902</v>
      </c>
      <c r="E82" s="380">
        <v>9.7099073175628201E-2</v>
      </c>
      <c r="F82" s="381">
        <v>1.532142253759081E-2</v>
      </c>
      <c r="G82" s="382"/>
    </row>
    <row r="83" spans="2:8" s="286" customFormat="1" ht="6" customHeight="1" x14ac:dyDescent="0.2">
      <c r="B83" s="295"/>
      <c r="C83" s="372"/>
      <c r="D83" s="373"/>
      <c r="E83" s="373"/>
      <c r="F83" s="373"/>
      <c r="G83" s="393"/>
    </row>
    <row r="84" spans="2:8" s="286" customFormat="1" ht="12.95" customHeight="1" x14ac:dyDescent="0.2">
      <c r="B84" s="353" t="s">
        <v>92</v>
      </c>
      <c r="C84" s="354">
        <v>18286</v>
      </c>
      <c r="D84" s="355">
        <v>1525</v>
      </c>
      <c r="E84" s="374">
        <v>8.3397134419774685E-2</v>
      </c>
      <c r="F84" s="375">
        <v>8.0514022638959286E-3</v>
      </c>
      <c r="G84" s="376">
        <v>0.15816220701099357</v>
      </c>
    </row>
    <row r="85" spans="2:8" s="286" customFormat="1" ht="12.95" customHeight="1" x14ac:dyDescent="0.2">
      <c r="B85" s="359" t="s">
        <v>93</v>
      </c>
      <c r="C85" s="360">
        <v>60280</v>
      </c>
      <c r="D85" s="361">
        <v>5480</v>
      </c>
      <c r="E85" s="362">
        <v>9.0909090909090912E-2</v>
      </c>
      <c r="F85" s="363">
        <v>2.8932252069606354E-2</v>
      </c>
      <c r="G85" s="364">
        <v>0.5683468160132753</v>
      </c>
      <c r="H85" s="298"/>
    </row>
    <row r="86" spans="2:8" s="286" customFormat="1" ht="12.95" customHeight="1" x14ac:dyDescent="0.2">
      <c r="B86" s="359" t="s">
        <v>94</v>
      </c>
      <c r="C86" s="360">
        <v>28428</v>
      </c>
      <c r="D86" s="361">
        <v>2637</v>
      </c>
      <c r="E86" s="362">
        <v>9.2760658505698604E-2</v>
      </c>
      <c r="F86" s="363">
        <v>1.3922326406487582E-2</v>
      </c>
      <c r="G86" s="365">
        <v>0.27349097697573116</v>
      </c>
    </row>
    <row r="87" spans="2:8" s="286" customFormat="1" ht="12.95" customHeight="1" x14ac:dyDescent="0.2">
      <c r="B87" s="366" t="s">
        <v>95</v>
      </c>
      <c r="C87" s="367">
        <v>106994</v>
      </c>
      <c r="D87" s="368">
        <v>9642</v>
      </c>
      <c r="E87" s="369">
        <v>9.011720283380377E-2</v>
      </c>
      <c r="F87" s="370">
        <v>5.0905980739989865E-2</v>
      </c>
      <c r="G87" s="371">
        <v>1</v>
      </c>
    </row>
    <row r="88" spans="2:8" s="286" customFormat="1" ht="6" customHeight="1" x14ac:dyDescent="0.2">
      <c r="B88" s="295"/>
      <c r="C88" s="372"/>
      <c r="D88" s="373"/>
      <c r="E88" s="373"/>
      <c r="F88" s="373"/>
      <c r="G88" s="394"/>
    </row>
    <row r="89" spans="2:8" s="286" customFormat="1" ht="12.95" customHeight="1" x14ac:dyDescent="0.2">
      <c r="B89" s="377" t="s">
        <v>96</v>
      </c>
      <c r="C89" s="378">
        <v>12502</v>
      </c>
      <c r="D89" s="379">
        <v>964</v>
      </c>
      <c r="E89" s="380">
        <v>7.710766277395617E-2</v>
      </c>
      <c r="F89" s="381">
        <v>5.0895421523906069E-3</v>
      </c>
      <c r="G89" s="387"/>
    </row>
    <row r="90" spans="2:8" s="286" customFormat="1" ht="6" customHeight="1" x14ac:dyDescent="0.2">
      <c r="B90" s="295"/>
      <c r="C90" s="372"/>
      <c r="D90" s="373"/>
      <c r="E90" s="373"/>
      <c r="F90" s="373"/>
      <c r="G90" s="394"/>
    </row>
    <row r="91" spans="2:8" s="286" customFormat="1" ht="12.95" customHeight="1" x14ac:dyDescent="0.2">
      <c r="B91" s="377" t="s">
        <v>97</v>
      </c>
      <c r="C91" s="378">
        <v>8912</v>
      </c>
      <c r="D91" s="379">
        <v>986</v>
      </c>
      <c r="E91" s="380">
        <v>0.11063734290843806</v>
      </c>
      <c r="F91" s="381">
        <v>5.2056935293123838E-3</v>
      </c>
      <c r="G91" s="387"/>
    </row>
    <row r="92" spans="2:8" s="286" customFormat="1" ht="6" customHeight="1" x14ac:dyDescent="0.2">
      <c r="B92" s="295"/>
      <c r="C92" s="372"/>
      <c r="D92" s="373"/>
      <c r="E92" s="373"/>
      <c r="F92" s="373"/>
      <c r="G92" s="394"/>
    </row>
    <row r="93" spans="2:8" s="286" customFormat="1" ht="12.95" customHeight="1" x14ac:dyDescent="0.2">
      <c r="B93" s="377" t="s">
        <v>98</v>
      </c>
      <c r="C93" s="378">
        <v>7560</v>
      </c>
      <c r="D93" s="379">
        <v>815</v>
      </c>
      <c r="E93" s="380">
        <v>0.10780423280423281</v>
      </c>
      <c r="F93" s="381">
        <v>4.3028805541476603E-3</v>
      </c>
      <c r="G93" s="387"/>
    </row>
    <row r="94" spans="2:8" s="286" customFormat="1" ht="6" customHeight="1" x14ac:dyDescent="0.2">
      <c r="B94" s="295"/>
      <c r="C94" s="372"/>
      <c r="D94" s="373"/>
      <c r="E94" s="373"/>
      <c r="F94" s="373"/>
      <c r="G94" s="394"/>
    </row>
    <row r="95" spans="2:8" s="286" customFormat="1" ht="15" customHeight="1" x14ac:dyDescent="0.2">
      <c r="B95" s="377" t="s">
        <v>99</v>
      </c>
      <c r="C95" s="378">
        <v>2442646</v>
      </c>
      <c r="D95" s="379">
        <v>189408</v>
      </c>
      <c r="E95" s="380">
        <v>7.7542140776846097E-2</v>
      </c>
      <c r="F95" s="381">
        <v>1</v>
      </c>
      <c r="G95" s="387"/>
    </row>
    <row r="96" spans="2:8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00"/>
  <sheetViews>
    <sheetView showGridLines="0" view="pageBreakPreview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8"/>
      <c r="B5" s="438" t="str">
        <f>'Pag1'!$B$5</f>
        <v>febrero 2026</v>
      </c>
      <c r="C5" s="338"/>
      <c r="D5" s="338"/>
      <c r="E5" s="338"/>
      <c r="F5" s="338"/>
      <c r="G5" s="338"/>
      <c r="H5" s="338"/>
      <c r="I5" s="338"/>
    </row>
    <row r="6" spans="1:9" s="271" customFormat="1" ht="18.95" customHeight="1" x14ac:dyDescent="0.3">
      <c r="A6" s="273"/>
      <c r="B6" s="339" t="s">
        <v>120</v>
      </c>
      <c r="C6" s="274"/>
      <c r="D6" s="274"/>
      <c r="E6" s="274"/>
      <c r="F6" s="274"/>
      <c r="G6" s="274"/>
      <c r="H6" s="274"/>
      <c r="I6" s="340"/>
    </row>
    <row r="7" spans="1:9" ht="18.95" customHeight="1" x14ac:dyDescent="0.35">
      <c r="A7" s="277"/>
      <c r="B7" s="339" t="s">
        <v>121</v>
      </c>
      <c r="C7" s="341"/>
      <c r="D7" s="341"/>
      <c r="E7" s="341"/>
      <c r="F7" s="341"/>
      <c r="G7" s="341"/>
      <c r="H7" s="341"/>
      <c r="I7" s="342"/>
    </row>
    <row r="8" spans="1:9" ht="18.95" customHeight="1" x14ac:dyDescent="0.35">
      <c r="A8" s="277"/>
      <c r="B8" s="343" t="s">
        <v>110</v>
      </c>
      <c r="C8" s="341"/>
      <c r="D8" s="341"/>
      <c r="E8" s="341"/>
      <c r="F8" s="341"/>
      <c r="G8" s="341"/>
      <c r="H8" s="341"/>
      <c r="I8" s="342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4"/>
      <c r="D10" s="345"/>
      <c r="E10" s="345" t="s">
        <v>9</v>
      </c>
      <c r="F10" s="345"/>
      <c r="G10" s="345"/>
      <c r="H10" s="345"/>
      <c r="I10" s="277"/>
    </row>
    <row r="11" spans="1:9" ht="15" customHeight="1" x14ac:dyDescent="0.35">
      <c r="A11" s="277"/>
      <c r="B11" s="282" t="s">
        <v>107</v>
      </c>
      <c r="C11" s="346" t="s">
        <v>34</v>
      </c>
      <c r="D11" s="347" t="s">
        <v>34</v>
      </c>
      <c r="E11" s="348" t="s">
        <v>122</v>
      </c>
      <c r="F11" s="348" t="s">
        <v>123</v>
      </c>
      <c r="G11" s="348" t="s">
        <v>123</v>
      </c>
      <c r="H11" s="349" t="s">
        <v>124</v>
      </c>
      <c r="I11" s="277"/>
    </row>
    <row r="12" spans="1:9" ht="15" customHeight="1" x14ac:dyDescent="0.35">
      <c r="A12" s="277"/>
      <c r="B12" s="283" t="s">
        <v>108</v>
      </c>
      <c r="C12" s="350" t="s">
        <v>125</v>
      </c>
      <c r="D12" s="351" t="s">
        <v>126</v>
      </c>
      <c r="E12" s="351" t="s">
        <v>127</v>
      </c>
      <c r="F12" s="351" t="s">
        <v>128</v>
      </c>
      <c r="G12" s="388" t="s">
        <v>130</v>
      </c>
      <c r="H12" s="352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3" t="s">
        <v>37</v>
      </c>
      <c r="C14" s="354">
        <v>24942</v>
      </c>
      <c r="D14" s="355">
        <v>1741</v>
      </c>
      <c r="E14" s="356">
        <v>6.980194050196456E-2</v>
      </c>
      <c r="F14" s="357">
        <v>1.9420183158763621E-2</v>
      </c>
      <c r="G14" s="357">
        <v>0.45220779220779223</v>
      </c>
      <c r="H14" s="358">
        <v>6.8966883219774996E-2</v>
      </c>
    </row>
    <row r="15" spans="1:9" s="286" customFormat="1" ht="12.95" customHeight="1" x14ac:dyDescent="0.2">
      <c r="B15" s="359" t="s">
        <v>38</v>
      </c>
      <c r="C15" s="360">
        <v>70359</v>
      </c>
      <c r="D15" s="361">
        <v>4325</v>
      </c>
      <c r="E15" s="362">
        <v>6.1470458647792041E-2</v>
      </c>
      <c r="F15" s="363">
        <v>4.8243706008990618E-2</v>
      </c>
      <c r="G15" s="363">
        <v>0.49058529945553542</v>
      </c>
      <c r="H15" s="364">
        <v>0.17132784027887815</v>
      </c>
    </row>
    <row r="16" spans="1:9" s="286" customFormat="1" ht="12.95" customHeight="1" x14ac:dyDescent="0.2">
      <c r="B16" s="359" t="s">
        <v>39</v>
      </c>
      <c r="C16" s="360">
        <v>31137</v>
      </c>
      <c r="D16" s="361">
        <v>2177</v>
      </c>
      <c r="E16" s="362">
        <v>6.9916819218293347E-2</v>
      </c>
      <c r="F16" s="363">
        <v>2.4283594909034121E-2</v>
      </c>
      <c r="G16" s="363">
        <v>0.51858027632205816</v>
      </c>
      <c r="H16" s="364">
        <v>8.6238314054824905E-2</v>
      </c>
    </row>
    <row r="17" spans="2:8" s="286" customFormat="1" ht="12.95" customHeight="1" x14ac:dyDescent="0.2">
      <c r="B17" s="359" t="s">
        <v>40</v>
      </c>
      <c r="C17" s="360">
        <v>39310</v>
      </c>
      <c r="D17" s="361">
        <v>3350</v>
      </c>
      <c r="E17" s="362">
        <v>8.5220045789875354E-2</v>
      </c>
      <c r="F17" s="363">
        <v>3.7367957255518745E-2</v>
      </c>
      <c r="G17" s="363">
        <v>0.50142194282293073</v>
      </c>
      <c r="H17" s="364">
        <v>0.13270480114086516</v>
      </c>
    </row>
    <row r="18" spans="2:8" s="286" customFormat="1" ht="12.95" customHeight="1" x14ac:dyDescent="0.2">
      <c r="B18" s="359" t="s">
        <v>41</v>
      </c>
      <c r="C18" s="360">
        <v>17608</v>
      </c>
      <c r="D18" s="361">
        <v>1405</v>
      </c>
      <c r="E18" s="362">
        <v>7.9793275783734671E-2</v>
      </c>
      <c r="F18" s="363">
        <v>1.5672232819105621E-2</v>
      </c>
      <c r="G18" s="363">
        <v>0.45322580645161292</v>
      </c>
      <c r="H18" s="364">
        <v>5.5656789732213593E-2</v>
      </c>
    </row>
    <row r="19" spans="2:8" s="286" customFormat="1" ht="12.95" customHeight="1" x14ac:dyDescent="0.2">
      <c r="B19" s="359" t="s">
        <v>42</v>
      </c>
      <c r="C19" s="360">
        <v>22594</v>
      </c>
      <c r="D19" s="361">
        <v>1898</v>
      </c>
      <c r="E19" s="362">
        <v>8.400460299194476E-2</v>
      </c>
      <c r="F19" s="363">
        <v>2.1171457573425246E-2</v>
      </c>
      <c r="G19" s="363">
        <v>0.57462912503784436</v>
      </c>
      <c r="H19" s="364">
        <v>7.5186182855331962E-2</v>
      </c>
    </row>
    <row r="20" spans="2:8" s="286" customFormat="1" ht="12.95" customHeight="1" x14ac:dyDescent="0.2">
      <c r="B20" s="359" t="s">
        <v>43</v>
      </c>
      <c r="C20" s="360">
        <v>66734</v>
      </c>
      <c r="D20" s="361">
        <v>4106</v>
      </c>
      <c r="E20" s="362">
        <v>6.1527856864566785E-2</v>
      </c>
      <c r="F20" s="363">
        <v>4.5800845519749243E-2</v>
      </c>
      <c r="G20" s="363">
        <v>0.46925714285714287</v>
      </c>
      <c r="H20" s="364">
        <v>0.16265251148787832</v>
      </c>
    </row>
    <row r="21" spans="2:8" s="286" customFormat="1" ht="12.95" customHeight="1" x14ac:dyDescent="0.2">
      <c r="B21" s="359" t="s">
        <v>44</v>
      </c>
      <c r="C21" s="360">
        <v>89705</v>
      </c>
      <c r="D21" s="361">
        <v>6242</v>
      </c>
      <c r="E21" s="362">
        <v>6.9583635248871303E-2</v>
      </c>
      <c r="F21" s="363">
        <v>6.9627101250432241E-2</v>
      </c>
      <c r="G21" s="389">
        <v>0.48903165151989969</v>
      </c>
      <c r="H21" s="365">
        <v>0.24726667723023293</v>
      </c>
    </row>
    <row r="22" spans="2:8" s="286" customFormat="1" ht="12.95" customHeight="1" x14ac:dyDescent="0.2">
      <c r="B22" s="366" t="s">
        <v>45</v>
      </c>
      <c r="C22" s="367">
        <v>362389</v>
      </c>
      <c r="D22" s="368">
        <v>25244</v>
      </c>
      <c r="E22" s="369">
        <v>6.9659951047079241E-2</v>
      </c>
      <c r="F22" s="370">
        <v>0.28158707849501946</v>
      </c>
      <c r="G22" s="370">
        <v>0.49053670669620303</v>
      </c>
      <c r="H22" s="371">
        <v>1</v>
      </c>
    </row>
    <row r="23" spans="2:8" s="286" customFormat="1" ht="6" customHeight="1" x14ac:dyDescent="0.2">
      <c r="B23" s="295"/>
      <c r="C23" s="372"/>
      <c r="D23" s="373"/>
      <c r="E23" s="373"/>
      <c r="F23" s="373"/>
      <c r="G23" s="373"/>
      <c r="H23" s="393"/>
    </row>
    <row r="24" spans="2:8" s="286" customFormat="1" ht="12.95" customHeight="1" x14ac:dyDescent="0.2">
      <c r="B24" s="353" t="s">
        <v>46</v>
      </c>
      <c r="C24" s="354">
        <v>4036</v>
      </c>
      <c r="D24" s="355">
        <v>375</v>
      </c>
      <c r="E24" s="374">
        <v>9.2913776015857291E-2</v>
      </c>
      <c r="F24" s="375">
        <v>4.1829802897968742E-3</v>
      </c>
      <c r="G24" s="375">
        <v>0.46992481203007519</v>
      </c>
      <c r="H24" s="376">
        <v>0.15943877551020408</v>
      </c>
    </row>
    <row r="25" spans="2:8" s="286" customFormat="1" ht="12.95" customHeight="1" x14ac:dyDescent="0.2">
      <c r="B25" s="359" t="s">
        <v>47</v>
      </c>
      <c r="C25" s="360">
        <v>2507</v>
      </c>
      <c r="D25" s="361">
        <v>202</v>
      </c>
      <c r="E25" s="362">
        <v>8.0574391703230955E-2</v>
      </c>
      <c r="F25" s="363">
        <v>2.2532320494372498E-3</v>
      </c>
      <c r="G25" s="363">
        <v>0.40973630831643004</v>
      </c>
      <c r="H25" s="364">
        <v>8.5884353741496597E-2</v>
      </c>
    </row>
    <row r="26" spans="2:8" s="286" customFormat="1" ht="12.95" customHeight="1" x14ac:dyDescent="0.2">
      <c r="B26" s="359" t="s">
        <v>48</v>
      </c>
      <c r="C26" s="360">
        <v>24510</v>
      </c>
      <c r="D26" s="361">
        <v>1775</v>
      </c>
      <c r="E26" s="362">
        <v>7.2419420644634844E-2</v>
      </c>
      <c r="F26" s="363">
        <v>1.9799440038371873E-2</v>
      </c>
      <c r="G26" s="389">
        <v>0.4664914586070959</v>
      </c>
      <c r="H26" s="365">
        <v>0.75467687074829937</v>
      </c>
    </row>
    <row r="27" spans="2:8" s="286" customFormat="1" ht="12.95" customHeight="1" x14ac:dyDescent="0.2">
      <c r="B27" s="366" t="s">
        <v>49</v>
      </c>
      <c r="C27" s="367">
        <v>31053</v>
      </c>
      <c r="D27" s="368">
        <v>2352</v>
      </c>
      <c r="E27" s="369">
        <v>7.574147425369529E-2</v>
      </c>
      <c r="F27" s="370">
        <v>2.6235652377605997E-2</v>
      </c>
      <c r="G27" s="370">
        <v>0.46153846153846156</v>
      </c>
      <c r="H27" s="371">
        <v>1</v>
      </c>
    </row>
    <row r="28" spans="2:8" s="286" customFormat="1" ht="6" customHeight="1" x14ac:dyDescent="0.2">
      <c r="B28" s="295"/>
      <c r="C28" s="372"/>
      <c r="D28" s="373"/>
      <c r="E28" s="373"/>
      <c r="F28" s="373"/>
      <c r="G28" s="373"/>
      <c r="H28" s="393"/>
    </row>
    <row r="29" spans="2:8" s="286" customFormat="1" ht="12.95" customHeight="1" x14ac:dyDescent="0.2">
      <c r="B29" s="377" t="s">
        <v>50</v>
      </c>
      <c r="C29" s="378">
        <v>30571</v>
      </c>
      <c r="D29" s="379">
        <v>1738</v>
      </c>
      <c r="E29" s="380">
        <v>5.6851264270059862E-2</v>
      </c>
      <c r="F29" s="381">
        <v>1.9386719316445249E-2</v>
      </c>
      <c r="G29" s="381">
        <v>0.43657372519467469</v>
      </c>
      <c r="H29" s="382"/>
    </row>
    <row r="30" spans="2:8" s="286" customFormat="1" ht="6" customHeight="1" x14ac:dyDescent="0.2">
      <c r="B30" s="295"/>
      <c r="C30" s="372"/>
      <c r="D30" s="373"/>
      <c r="E30" s="373"/>
      <c r="F30" s="373"/>
      <c r="G30" s="373"/>
      <c r="H30" s="393"/>
    </row>
    <row r="31" spans="2:8" s="286" customFormat="1" ht="12.95" customHeight="1" x14ac:dyDescent="0.2">
      <c r="B31" s="377" t="s">
        <v>51</v>
      </c>
      <c r="C31" s="378">
        <v>15560</v>
      </c>
      <c r="D31" s="379">
        <v>1673</v>
      </c>
      <c r="E31" s="380">
        <v>0.10751928020565553</v>
      </c>
      <c r="F31" s="381">
        <v>1.8661669399547123E-2</v>
      </c>
      <c r="G31" s="381">
        <v>0.4525290776305112</v>
      </c>
      <c r="H31" s="382"/>
    </row>
    <row r="32" spans="2:8" s="286" customFormat="1" ht="6" customHeight="1" x14ac:dyDescent="0.2">
      <c r="B32" s="295"/>
      <c r="C32" s="372"/>
      <c r="D32" s="373"/>
      <c r="E32" s="373"/>
      <c r="F32" s="373"/>
      <c r="G32" s="373"/>
      <c r="H32" s="393"/>
    </row>
    <row r="33" spans="2:8" s="286" customFormat="1" ht="12.95" customHeight="1" x14ac:dyDescent="0.2">
      <c r="B33" s="353" t="s">
        <v>52</v>
      </c>
      <c r="C33" s="354">
        <v>43108</v>
      </c>
      <c r="D33" s="355">
        <v>1915</v>
      </c>
      <c r="E33" s="374">
        <v>4.4423308898580309E-2</v>
      </c>
      <c r="F33" s="375">
        <v>2.1361086013229374E-2</v>
      </c>
      <c r="G33" s="375">
        <v>0.45736804394554575</v>
      </c>
      <c r="H33" s="376">
        <v>0.52842163355408389</v>
      </c>
    </row>
    <row r="34" spans="2:8" s="286" customFormat="1" ht="12.95" customHeight="1" x14ac:dyDescent="0.2">
      <c r="B34" s="383" t="s">
        <v>53</v>
      </c>
      <c r="C34" s="360">
        <v>40641</v>
      </c>
      <c r="D34" s="361">
        <v>1709</v>
      </c>
      <c r="E34" s="362">
        <v>4.2051130631628159E-2</v>
      </c>
      <c r="F34" s="363">
        <v>1.9063235507367621E-2</v>
      </c>
      <c r="G34" s="389">
        <v>0.46251691474966172</v>
      </c>
      <c r="H34" s="365">
        <v>0.47157836644591611</v>
      </c>
    </row>
    <row r="35" spans="2:8" s="286" customFormat="1" ht="12.95" customHeight="1" x14ac:dyDescent="0.2">
      <c r="B35" s="366" t="s">
        <v>54</v>
      </c>
      <c r="C35" s="367">
        <v>83749</v>
      </c>
      <c r="D35" s="368">
        <v>3624</v>
      </c>
      <c r="E35" s="369">
        <v>4.3272158473534016E-2</v>
      </c>
      <c r="F35" s="370">
        <v>4.0424321520596995E-2</v>
      </c>
      <c r="G35" s="370">
        <v>0.45978178127378838</v>
      </c>
      <c r="H35" s="371">
        <v>1</v>
      </c>
    </row>
    <row r="36" spans="2:8" s="286" customFormat="1" ht="6" customHeight="1" x14ac:dyDescent="0.2">
      <c r="B36" s="295"/>
      <c r="C36" s="372"/>
      <c r="D36" s="373"/>
      <c r="E36" s="373"/>
      <c r="F36" s="384"/>
      <c r="G36" s="384"/>
      <c r="H36" s="393"/>
    </row>
    <row r="37" spans="2:8" s="286" customFormat="1" ht="12.95" customHeight="1" x14ac:dyDescent="0.2">
      <c r="B37" s="377" t="s">
        <v>55</v>
      </c>
      <c r="C37" s="378">
        <v>17342</v>
      </c>
      <c r="D37" s="379">
        <v>1032</v>
      </c>
      <c r="E37" s="380">
        <v>5.9508707184869107E-2</v>
      </c>
      <c r="F37" s="381">
        <v>1.1511561757520999E-2</v>
      </c>
      <c r="G37" s="381">
        <v>0.44501940491591202</v>
      </c>
      <c r="H37" s="382"/>
    </row>
    <row r="38" spans="2:8" s="286" customFormat="1" ht="6" customHeight="1" x14ac:dyDescent="0.2">
      <c r="B38" s="295"/>
      <c r="C38" s="372"/>
      <c r="D38" s="373"/>
      <c r="E38" s="373"/>
      <c r="F38" s="373"/>
      <c r="G38" s="373"/>
      <c r="H38" s="393"/>
    </row>
    <row r="39" spans="2:8" s="286" customFormat="1" ht="12.95" customHeight="1" x14ac:dyDescent="0.2">
      <c r="B39" s="353" t="s">
        <v>56</v>
      </c>
      <c r="C39" s="354">
        <v>14319</v>
      </c>
      <c r="D39" s="355">
        <v>899</v>
      </c>
      <c r="E39" s="374">
        <v>6.2783713946504643E-2</v>
      </c>
      <c r="F39" s="375">
        <v>1.0027998081406374E-2</v>
      </c>
      <c r="G39" s="375">
        <v>0.49314317059791551</v>
      </c>
      <c r="H39" s="376">
        <v>0.18475133579942457</v>
      </c>
    </row>
    <row r="40" spans="2:8" s="286" customFormat="1" ht="12.95" customHeight="1" x14ac:dyDescent="0.2">
      <c r="B40" s="359" t="s">
        <v>57</v>
      </c>
      <c r="C40" s="360">
        <v>21570</v>
      </c>
      <c r="D40" s="361">
        <v>1379</v>
      </c>
      <c r="E40" s="362">
        <v>6.3931386184515535E-2</v>
      </c>
      <c r="F40" s="363">
        <v>1.5382212852346373E-2</v>
      </c>
      <c r="G40" s="363">
        <v>0.52413530976814904</v>
      </c>
      <c r="H40" s="364">
        <v>0.28339498561446774</v>
      </c>
    </row>
    <row r="41" spans="2:8" s="286" customFormat="1" ht="12.95" customHeight="1" x14ac:dyDescent="0.2">
      <c r="B41" s="359" t="s">
        <v>58</v>
      </c>
      <c r="C41" s="360">
        <v>5766</v>
      </c>
      <c r="D41" s="361">
        <v>386</v>
      </c>
      <c r="E41" s="362">
        <v>6.694415539368713E-2</v>
      </c>
      <c r="F41" s="363">
        <v>4.3056810449642498E-3</v>
      </c>
      <c r="G41" s="363">
        <v>0.46062052505966589</v>
      </c>
      <c r="H41" s="364">
        <v>7.9325935059597202E-2</v>
      </c>
    </row>
    <row r="42" spans="2:8" s="286" customFormat="1" ht="12.95" customHeight="1" x14ac:dyDescent="0.2">
      <c r="B42" s="359" t="s">
        <v>59</v>
      </c>
      <c r="C42" s="360">
        <v>7688</v>
      </c>
      <c r="D42" s="361">
        <v>467</v>
      </c>
      <c r="E42" s="362">
        <v>6.0744016649323621E-2</v>
      </c>
      <c r="F42" s="363">
        <v>5.209204787560374E-3</v>
      </c>
      <c r="G42" s="363">
        <v>0.44139886578449905</v>
      </c>
      <c r="H42" s="364">
        <v>9.5972050965885736E-2</v>
      </c>
    </row>
    <row r="43" spans="2:8" s="286" customFormat="1" ht="12.95" customHeight="1" x14ac:dyDescent="0.2">
      <c r="B43" s="359" t="s">
        <v>60</v>
      </c>
      <c r="C43" s="360">
        <v>29481</v>
      </c>
      <c r="D43" s="361">
        <v>1735</v>
      </c>
      <c r="E43" s="362">
        <v>5.8851463654557172E-2</v>
      </c>
      <c r="F43" s="363">
        <v>1.9353255474126873E-2</v>
      </c>
      <c r="G43" s="389">
        <v>0.49108406453439002</v>
      </c>
      <c r="H43" s="365">
        <v>0.35655569256062475</v>
      </c>
    </row>
    <row r="44" spans="2:8" s="286" customFormat="1" ht="12.95" customHeight="1" x14ac:dyDescent="0.2">
      <c r="B44" s="366" t="s">
        <v>61</v>
      </c>
      <c r="C44" s="367">
        <v>78824</v>
      </c>
      <c r="D44" s="368">
        <v>4866</v>
      </c>
      <c r="E44" s="369">
        <v>6.1732467268852127E-2</v>
      </c>
      <c r="F44" s="370">
        <v>5.427835224040424E-2</v>
      </c>
      <c r="G44" s="370">
        <v>0.4923606192451685</v>
      </c>
      <c r="H44" s="371">
        <v>1</v>
      </c>
    </row>
    <row r="45" spans="2:8" s="286" customFormat="1" ht="6" customHeight="1" x14ac:dyDescent="0.2">
      <c r="B45" s="295"/>
      <c r="C45" s="372"/>
      <c r="D45" s="373"/>
      <c r="E45" s="373"/>
      <c r="F45" s="373"/>
      <c r="G45" s="373"/>
      <c r="H45" s="393"/>
    </row>
    <row r="46" spans="2:8" s="286" customFormat="1" ht="12.95" customHeight="1" x14ac:dyDescent="0.2">
      <c r="B46" s="353" t="s">
        <v>62</v>
      </c>
      <c r="C46" s="354">
        <v>4985</v>
      </c>
      <c r="D46" s="355">
        <v>272</v>
      </c>
      <c r="E46" s="374">
        <v>5.4563691073219657E-2</v>
      </c>
      <c r="F46" s="375">
        <v>3.0340550368659997E-3</v>
      </c>
      <c r="G46" s="375">
        <v>0.44517184942716859</v>
      </c>
      <c r="H46" s="376">
        <v>6.5573770491803282E-2</v>
      </c>
    </row>
    <row r="47" spans="2:8" s="286" customFormat="1" ht="12.95" customHeight="1" x14ac:dyDescent="0.2">
      <c r="B47" s="359" t="s">
        <v>63</v>
      </c>
      <c r="C47" s="360">
        <v>8141</v>
      </c>
      <c r="D47" s="361">
        <v>472</v>
      </c>
      <c r="E47" s="362">
        <v>5.7978135364205874E-2</v>
      </c>
      <c r="F47" s="363">
        <v>5.264977858090999E-3</v>
      </c>
      <c r="G47" s="363">
        <v>0.43988816402609504</v>
      </c>
      <c r="H47" s="364">
        <v>0.11378977820636452</v>
      </c>
    </row>
    <row r="48" spans="2:8" s="286" customFormat="1" ht="12.95" customHeight="1" x14ac:dyDescent="0.2">
      <c r="B48" s="359" t="s">
        <v>64</v>
      </c>
      <c r="C48" s="360">
        <v>12417</v>
      </c>
      <c r="D48" s="361">
        <v>697</v>
      </c>
      <c r="E48" s="362">
        <v>5.6132721269227671E-2</v>
      </c>
      <c r="F48" s="363">
        <v>7.7747660319691242E-3</v>
      </c>
      <c r="G48" s="363">
        <v>0.46158940397350995</v>
      </c>
      <c r="H48" s="364">
        <v>0.16803278688524589</v>
      </c>
    </row>
    <row r="49" spans="2:8" s="286" customFormat="1" ht="12.95" customHeight="1" x14ac:dyDescent="0.2">
      <c r="B49" s="359" t="s">
        <v>65</v>
      </c>
      <c r="C49" s="360">
        <v>3867</v>
      </c>
      <c r="D49" s="361">
        <v>301</v>
      </c>
      <c r="E49" s="362">
        <v>7.7838117403672094E-2</v>
      </c>
      <c r="F49" s="363">
        <v>3.3575388459436244E-3</v>
      </c>
      <c r="G49" s="363">
        <v>0.48705501618122976</v>
      </c>
      <c r="H49" s="364">
        <v>7.2565091610414661E-2</v>
      </c>
    </row>
    <row r="50" spans="2:8" s="286" customFormat="1" ht="12.95" customHeight="1" x14ac:dyDescent="0.2">
      <c r="B50" s="359" t="s">
        <v>66</v>
      </c>
      <c r="C50" s="360">
        <v>10117</v>
      </c>
      <c r="D50" s="361">
        <v>788</v>
      </c>
      <c r="E50" s="362">
        <v>7.7888702184442035E-2</v>
      </c>
      <c r="F50" s="363">
        <v>8.7898359156264993E-3</v>
      </c>
      <c r="G50" s="363">
        <v>0.49810366624525915</v>
      </c>
      <c r="H50" s="364">
        <v>0.18997107039537126</v>
      </c>
    </row>
    <row r="51" spans="2:8" s="286" customFormat="1" ht="12.95" customHeight="1" x14ac:dyDescent="0.2">
      <c r="B51" s="359" t="s">
        <v>67</v>
      </c>
      <c r="C51" s="360">
        <v>2818</v>
      </c>
      <c r="D51" s="361">
        <v>184</v>
      </c>
      <c r="E51" s="362">
        <v>6.5294535131298792E-2</v>
      </c>
      <c r="F51" s="363">
        <v>2.0524489955269999E-3</v>
      </c>
      <c r="G51" s="363">
        <v>0.46938775510204084</v>
      </c>
      <c r="H51" s="364">
        <v>4.4358727097396335E-2</v>
      </c>
    </row>
    <row r="52" spans="2:8" s="286" customFormat="1" ht="12.95" customHeight="1" x14ac:dyDescent="0.2">
      <c r="B52" s="359" t="s">
        <v>68</v>
      </c>
      <c r="C52" s="360">
        <v>1482</v>
      </c>
      <c r="D52" s="361">
        <v>132</v>
      </c>
      <c r="E52" s="362">
        <v>8.9068825910931168E-2</v>
      </c>
      <c r="F52" s="363">
        <v>1.4724090620084997E-3</v>
      </c>
      <c r="G52" s="363">
        <v>0.44</v>
      </c>
      <c r="H52" s="364">
        <v>3.1822565091610418E-2</v>
      </c>
    </row>
    <row r="53" spans="2:8" s="286" customFormat="1" ht="12.95" customHeight="1" x14ac:dyDescent="0.2">
      <c r="B53" s="359" t="s">
        <v>69</v>
      </c>
      <c r="C53" s="360">
        <v>13407</v>
      </c>
      <c r="D53" s="361">
        <v>981</v>
      </c>
      <c r="E53" s="362">
        <v>7.3170731707317069E-2</v>
      </c>
      <c r="F53" s="363">
        <v>1.0942676438108624E-2</v>
      </c>
      <c r="G53" s="363">
        <v>0.49495459132189706</v>
      </c>
      <c r="H53" s="364">
        <v>0.23649951783992285</v>
      </c>
    </row>
    <row r="54" spans="2:8" s="286" customFormat="1" ht="12.95" customHeight="1" x14ac:dyDescent="0.2">
      <c r="B54" s="359" t="s">
        <v>70</v>
      </c>
      <c r="C54" s="360">
        <v>5049</v>
      </c>
      <c r="D54" s="361">
        <v>321</v>
      </c>
      <c r="E54" s="362">
        <v>6.3576945929887108E-2</v>
      </c>
      <c r="F54" s="363">
        <v>3.5806311280661245E-3</v>
      </c>
      <c r="G54" s="389">
        <v>0.48343373493975905</v>
      </c>
      <c r="H54" s="365">
        <v>7.7386692381870778E-2</v>
      </c>
    </row>
    <row r="55" spans="2:8" s="286" customFormat="1" ht="12.95" customHeight="1" x14ac:dyDescent="0.2">
      <c r="B55" s="366" t="s">
        <v>71</v>
      </c>
      <c r="C55" s="367">
        <v>62283</v>
      </c>
      <c r="D55" s="368">
        <v>4148</v>
      </c>
      <c r="E55" s="369">
        <v>6.6599232535362776E-2</v>
      </c>
      <c r="F55" s="370">
        <v>4.6269339312206496E-2</v>
      </c>
      <c r="G55" s="370">
        <v>0.47503435639028857</v>
      </c>
      <c r="H55" s="371">
        <v>1</v>
      </c>
    </row>
    <row r="56" spans="2:8" s="286" customFormat="1" ht="6" customHeight="1" x14ac:dyDescent="0.2">
      <c r="B56" s="295"/>
      <c r="C56" s="372"/>
      <c r="D56" s="373"/>
      <c r="E56" s="373"/>
      <c r="F56" s="373"/>
      <c r="G56" s="373"/>
      <c r="H56" s="393"/>
    </row>
    <row r="57" spans="2:8" s="286" customFormat="1" ht="12.95" customHeight="1" x14ac:dyDescent="0.2">
      <c r="B57" s="353" t="s">
        <v>72</v>
      </c>
      <c r="C57" s="354">
        <v>140811</v>
      </c>
      <c r="D57" s="355">
        <v>7102</v>
      </c>
      <c r="E57" s="374">
        <v>5.0436400565296746E-2</v>
      </c>
      <c r="F57" s="375">
        <v>7.9220069381699745E-2</v>
      </c>
      <c r="G57" s="375">
        <v>0.44081683321953946</v>
      </c>
      <c r="H57" s="376">
        <v>0.67715484363081613</v>
      </c>
    </row>
    <row r="58" spans="2:8" s="286" customFormat="1" ht="12.95" customHeight="1" x14ac:dyDescent="0.2">
      <c r="B58" s="359" t="s">
        <v>73</v>
      </c>
      <c r="C58" s="360">
        <v>16488</v>
      </c>
      <c r="D58" s="361">
        <v>1116</v>
      </c>
      <c r="E58" s="362">
        <v>6.768558951965066E-2</v>
      </c>
      <c r="F58" s="363">
        <v>1.2448549342435498E-2</v>
      </c>
      <c r="G58" s="363">
        <v>0.44497607655502391</v>
      </c>
      <c r="H58" s="364">
        <v>0.10640732265446225</v>
      </c>
    </row>
    <row r="59" spans="2:8" s="286" customFormat="1" ht="12.95" customHeight="1" x14ac:dyDescent="0.2">
      <c r="B59" s="359" t="s">
        <v>74</v>
      </c>
      <c r="C59" s="360">
        <v>9471</v>
      </c>
      <c r="D59" s="361">
        <v>771</v>
      </c>
      <c r="E59" s="362">
        <v>8.1406398479569209E-2</v>
      </c>
      <c r="F59" s="363">
        <v>8.6002074758223732E-3</v>
      </c>
      <c r="G59" s="363">
        <v>0.48067331670822944</v>
      </c>
      <c r="H59" s="364">
        <v>7.3512585812356979E-2</v>
      </c>
    </row>
    <row r="60" spans="2:8" s="286" customFormat="1" ht="12.95" customHeight="1" x14ac:dyDescent="0.2">
      <c r="B60" s="359" t="s">
        <v>75</v>
      </c>
      <c r="C60" s="360">
        <v>23036</v>
      </c>
      <c r="D60" s="361">
        <v>1499</v>
      </c>
      <c r="E60" s="362">
        <v>6.5072061121722521E-2</v>
      </c>
      <c r="F60" s="363">
        <v>1.6720766545081374E-2</v>
      </c>
      <c r="G60" s="389">
        <v>0.45506982392228296</v>
      </c>
      <c r="H60" s="365">
        <v>0.1429252479023646</v>
      </c>
    </row>
    <row r="61" spans="2:8" s="286" customFormat="1" ht="12.95" customHeight="1" x14ac:dyDescent="0.2">
      <c r="B61" s="366" t="s">
        <v>76</v>
      </c>
      <c r="C61" s="367">
        <v>189806</v>
      </c>
      <c r="D61" s="368">
        <v>10488</v>
      </c>
      <c r="E61" s="369">
        <v>5.5256419712759346E-2</v>
      </c>
      <c r="F61" s="370">
        <v>0.11698959274503899</v>
      </c>
      <c r="G61" s="370">
        <v>0.44597525194540122</v>
      </c>
      <c r="H61" s="371">
        <v>1</v>
      </c>
    </row>
    <row r="62" spans="2:8" s="286" customFormat="1" ht="6" customHeight="1" x14ac:dyDescent="0.2">
      <c r="B62" s="295"/>
      <c r="C62" s="372"/>
      <c r="D62" s="373"/>
      <c r="E62" s="373"/>
      <c r="F62" s="373"/>
      <c r="G62" s="373"/>
      <c r="H62" s="393"/>
    </row>
    <row r="63" spans="2:8" s="286" customFormat="1" ht="12.95" customHeight="1" x14ac:dyDescent="0.2">
      <c r="B63" s="353" t="s">
        <v>77</v>
      </c>
      <c r="C63" s="354">
        <v>71830</v>
      </c>
      <c r="D63" s="355">
        <v>3293</v>
      </c>
      <c r="E63" s="374">
        <v>4.5844354726437421E-2</v>
      </c>
      <c r="F63" s="375">
        <v>3.6732144251469617E-2</v>
      </c>
      <c r="G63" s="375">
        <v>0.48206704728443861</v>
      </c>
      <c r="H63" s="376">
        <v>0.38330811314165986</v>
      </c>
    </row>
    <row r="64" spans="2:8" s="286" customFormat="1" ht="12.95" customHeight="1" x14ac:dyDescent="0.2">
      <c r="B64" s="359" t="s">
        <v>78</v>
      </c>
      <c r="C64" s="360">
        <v>19829</v>
      </c>
      <c r="D64" s="361">
        <v>1021</v>
      </c>
      <c r="E64" s="362">
        <v>5.149024156538403E-2</v>
      </c>
      <c r="F64" s="363">
        <v>1.1388861002353624E-2</v>
      </c>
      <c r="G64" s="363">
        <v>0.44663167104111984</v>
      </c>
      <c r="H64" s="364">
        <v>0.1188453032243045</v>
      </c>
    </row>
    <row r="65" spans="2:8" s="286" customFormat="1" ht="12.95" customHeight="1" x14ac:dyDescent="0.2">
      <c r="B65" s="359" t="s">
        <v>79</v>
      </c>
      <c r="C65" s="360">
        <v>86928</v>
      </c>
      <c r="D65" s="361">
        <v>4277</v>
      </c>
      <c r="E65" s="362">
        <v>4.9201638137309038E-2</v>
      </c>
      <c r="F65" s="363">
        <v>4.7708284531896621E-2</v>
      </c>
      <c r="G65" s="389">
        <v>0.47385331265233771</v>
      </c>
      <c r="H65" s="365">
        <v>0.49784658363403561</v>
      </c>
    </row>
    <row r="66" spans="2:8" s="286" customFormat="1" ht="12.95" customHeight="1" x14ac:dyDescent="0.2">
      <c r="B66" s="366" t="s">
        <v>80</v>
      </c>
      <c r="C66" s="367">
        <v>178587</v>
      </c>
      <c r="D66" s="368">
        <v>8591</v>
      </c>
      <c r="E66" s="369">
        <v>4.8105405208665804E-2</v>
      </c>
      <c r="F66" s="370">
        <v>9.5829289785719862E-2</v>
      </c>
      <c r="G66" s="370">
        <v>0.47351595656727113</v>
      </c>
      <c r="H66" s="371">
        <v>1</v>
      </c>
    </row>
    <row r="67" spans="2:8" s="286" customFormat="1" ht="6" customHeight="1" x14ac:dyDescent="0.2">
      <c r="B67" s="295"/>
      <c r="C67" s="372"/>
      <c r="D67" s="373"/>
      <c r="E67" s="373"/>
      <c r="F67" s="373"/>
      <c r="G67" s="373"/>
      <c r="H67" s="393"/>
    </row>
    <row r="68" spans="2:8" s="286" customFormat="1" ht="12.95" customHeight="1" x14ac:dyDescent="0.2">
      <c r="B68" s="353" t="s">
        <v>81</v>
      </c>
      <c r="C68" s="354">
        <v>28655</v>
      </c>
      <c r="D68" s="355">
        <v>1952</v>
      </c>
      <c r="E68" s="374">
        <v>6.8120746815564473E-2</v>
      </c>
      <c r="F68" s="375">
        <v>2.1773806735155998E-2</v>
      </c>
      <c r="G68" s="375">
        <v>0.52572044169135468</v>
      </c>
      <c r="H68" s="376">
        <v>0.65635507733692</v>
      </c>
    </row>
    <row r="69" spans="2:8" s="286" customFormat="1" ht="12.95" customHeight="1" x14ac:dyDescent="0.2">
      <c r="B69" s="359" t="s">
        <v>82</v>
      </c>
      <c r="C69" s="360">
        <v>14082</v>
      </c>
      <c r="D69" s="361">
        <v>1022</v>
      </c>
      <c r="E69" s="362">
        <v>7.2574918335463715E-2</v>
      </c>
      <c r="F69" s="363">
        <v>1.1400015616459749E-2</v>
      </c>
      <c r="G69" s="389">
        <v>0.50073493385595291</v>
      </c>
      <c r="H69" s="365">
        <v>0.34364492266308005</v>
      </c>
    </row>
    <row r="70" spans="2:8" s="286" customFormat="1" ht="12.95" customHeight="1" x14ac:dyDescent="0.2">
      <c r="B70" s="366" t="s">
        <v>83</v>
      </c>
      <c r="C70" s="367">
        <v>42737</v>
      </c>
      <c r="D70" s="368">
        <v>2974</v>
      </c>
      <c r="E70" s="369">
        <v>6.9588412850691436E-2</v>
      </c>
      <c r="F70" s="370">
        <v>3.3173822351615749E-2</v>
      </c>
      <c r="G70" s="370">
        <v>0.51685783802572127</v>
      </c>
      <c r="H70" s="371">
        <v>1</v>
      </c>
    </row>
    <row r="71" spans="2:8" s="286" customFormat="1" ht="6" customHeight="1" x14ac:dyDescent="0.2">
      <c r="B71" s="295"/>
      <c r="C71" s="372"/>
      <c r="D71" s="373"/>
      <c r="E71" s="373"/>
      <c r="F71" s="373"/>
      <c r="G71" s="373"/>
      <c r="H71" s="393"/>
    </row>
    <row r="72" spans="2:8" s="286" customFormat="1" ht="12.95" customHeight="1" x14ac:dyDescent="0.2">
      <c r="B72" s="353" t="s">
        <v>84</v>
      </c>
      <c r="C72" s="354">
        <v>26542</v>
      </c>
      <c r="D72" s="355">
        <v>988</v>
      </c>
      <c r="E72" s="374">
        <v>3.7224022304272471E-2</v>
      </c>
      <c r="F72" s="375">
        <v>1.1020758736851499E-2</v>
      </c>
      <c r="G72" s="375">
        <v>0.47204968944099379</v>
      </c>
      <c r="H72" s="376">
        <v>0.38729909839278714</v>
      </c>
    </row>
    <row r="73" spans="2:8" s="286" customFormat="1" ht="12.95" customHeight="1" x14ac:dyDescent="0.2">
      <c r="B73" s="359" t="s">
        <v>85</v>
      </c>
      <c r="C73" s="360">
        <v>6783</v>
      </c>
      <c r="D73" s="361">
        <v>298</v>
      </c>
      <c r="E73" s="362">
        <v>4.3933362818811737E-2</v>
      </c>
      <c r="F73" s="363">
        <v>3.3240750036252495E-3</v>
      </c>
      <c r="G73" s="363">
        <v>0.47376788553259142</v>
      </c>
      <c r="H73" s="364">
        <v>0.11681693453547629</v>
      </c>
    </row>
    <row r="74" spans="2:8" s="286" customFormat="1" ht="12.95" customHeight="1" x14ac:dyDescent="0.2">
      <c r="B74" s="359" t="s">
        <v>86</v>
      </c>
      <c r="C74" s="360">
        <v>8277</v>
      </c>
      <c r="D74" s="361">
        <v>349</v>
      </c>
      <c r="E74" s="362">
        <v>4.2165035640932706E-2</v>
      </c>
      <c r="F74" s="363">
        <v>3.8929603230376244E-3</v>
      </c>
      <c r="G74" s="363">
        <v>0.4780821917808219</v>
      </c>
      <c r="H74" s="364">
        <v>0.13680909447275577</v>
      </c>
    </row>
    <row r="75" spans="2:8" s="286" customFormat="1" ht="12.95" customHeight="1" x14ac:dyDescent="0.2">
      <c r="B75" s="359" t="s">
        <v>87</v>
      </c>
      <c r="C75" s="360">
        <v>25824</v>
      </c>
      <c r="D75" s="361">
        <v>916</v>
      </c>
      <c r="E75" s="362">
        <v>3.5470879801734821E-2</v>
      </c>
      <c r="F75" s="363">
        <v>1.0217626521210499E-2</v>
      </c>
      <c r="G75" s="389">
        <v>0.44990176817288802</v>
      </c>
      <c r="H75" s="365">
        <v>0.3590748725989808</v>
      </c>
    </row>
    <row r="76" spans="2:8" s="286" customFormat="1" ht="12.95" customHeight="1" x14ac:dyDescent="0.2">
      <c r="B76" s="366" t="s">
        <v>88</v>
      </c>
      <c r="C76" s="367">
        <v>67426</v>
      </c>
      <c r="D76" s="368">
        <v>2551</v>
      </c>
      <c r="E76" s="369">
        <v>3.7834069943345296E-2</v>
      </c>
      <c r="F76" s="370">
        <v>2.8455420584724871E-2</v>
      </c>
      <c r="G76" s="370">
        <v>0.46483236151603496</v>
      </c>
      <c r="H76" s="371">
        <v>1</v>
      </c>
    </row>
    <row r="77" spans="2:8" s="286" customFormat="1" ht="6" customHeight="1" x14ac:dyDescent="0.2">
      <c r="B77" s="295"/>
      <c r="C77" s="372"/>
      <c r="D77" s="373"/>
      <c r="E77" s="373"/>
      <c r="F77" s="373"/>
      <c r="G77" s="373"/>
      <c r="H77" s="393"/>
    </row>
    <row r="78" spans="2:8" s="286" customFormat="1" ht="12.95" customHeight="1" x14ac:dyDescent="0.2">
      <c r="B78" s="377" t="s">
        <v>89</v>
      </c>
      <c r="C78" s="378">
        <v>167298</v>
      </c>
      <c r="D78" s="385">
        <v>9269</v>
      </c>
      <c r="E78" s="386">
        <v>5.5404129158746665E-2</v>
      </c>
      <c r="F78" s="381">
        <v>0.10339211814967261</v>
      </c>
      <c r="G78" s="381">
        <v>0.45693862459945772</v>
      </c>
      <c r="H78" s="382"/>
    </row>
    <row r="79" spans="2:8" s="286" customFormat="1" ht="6" customHeight="1" x14ac:dyDescent="0.2">
      <c r="B79" s="295"/>
      <c r="C79" s="372"/>
      <c r="D79" s="373"/>
      <c r="E79" s="373"/>
      <c r="F79" s="373"/>
      <c r="G79" s="373"/>
      <c r="H79" s="393"/>
    </row>
    <row r="80" spans="2:8" s="286" customFormat="1" ht="12.95" customHeight="1" x14ac:dyDescent="0.2">
      <c r="B80" s="377" t="s">
        <v>90</v>
      </c>
      <c r="C80" s="378">
        <v>47026</v>
      </c>
      <c r="D80" s="379">
        <v>3841</v>
      </c>
      <c r="E80" s="380">
        <v>8.167822055883979E-2</v>
      </c>
      <c r="F80" s="381">
        <v>4.2844872781626117E-2</v>
      </c>
      <c r="G80" s="381">
        <v>0.48867684478371504</v>
      </c>
      <c r="H80" s="382"/>
    </row>
    <row r="81" spans="2:9" s="286" customFormat="1" ht="6" customHeight="1" x14ac:dyDescent="0.2">
      <c r="B81" s="295"/>
      <c r="C81" s="372"/>
      <c r="D81" s="373"/>
      <c r="E81" s="373"/>
      <c r="F81" s="373"/>
      <c r="G81" s="373"/>
      <c r="H81" s="393"/>
    </row>
    <row r="82" spans="2:9" s="286" customFormat="1" ht="12.95" customHeight="1" x14ac:dyDescent="0.2">
      <c r="B82" s="377" t="s">
        <v>91</v>
      </c>
      <c r="C82" s="378">
        <v>18364</v>
      </c>
      <c r="D82" s="379">
        <v>1364</v>
      </c>
      <c r="E82" s="380">
        <v>7.4275756915704635E-2</v>
      </c>
      <c r="F82" s="381">
        <v>1.5214893640754498E-2</v>
      </c>
      <c r="G82" s="381">
        <v>0.47002067539627845</v>
      </c>
      <c r="H82" s="382"/>
    </row>
    <row r="83" spans="2:9" s="286" customFormat="1" ht="6" customHeight="1" x14ac:dyDescent="0.2">
      <c r="B83" s="295"/>
      <c r="C83" s="372"/>
      <c r="D83" s="373"/>
      <c r="E83" s="373"/>
      <c r="F83" s="373"/>
      <c r="G83" s="373"/>
      <c r="H83" s="393"/>
    </row>
    <row r="84" spans="2:9" s="286" customFormat="1" ht="12.95" customHeight="1" x14ac:dyDescent="0.2">
      <c r="B84" s="353" t="s">
        <v>92</v>
      </c>
      <c r="C84" s="354">
        <v>11002</v>
      </c>
      <c r="D84" s="355">
        <v>681</v>
      </c>
      <c r="E84" s="374">
        <v>6.1897836756953283E-2</v>
      </c>
      <c r="F84" s="375">
        <v>7.5962922062711245E-3</v>
      </c>
      <c r="G84" s="375">
        <v>0.4465573770491803</v>
      </c>
      <c r="H84" s="376">
        <v>0.15197500557911181</v>
      </c>
    </row>
    <row r="85" spans="2:9" s="286" customFormat="1" ht="12.95" customHeight="1" x14ac:dyDescent="0.2">
      <c r="B85" s="359" t="s">
        <v>93</v>
      </c>
      <c r="C85" s="360">
        <v>34931</v>
      </c>
      <c r="D85" s="361">
        <v>2579</v>
      </c>
      <c r="E85" s="362">
        <v>7.3831267355643979E-2</v>
      </c>
      <c r="F85" s="363">
        <v>2.8767749779696372E-2</v>
      </c>
      <c r="G85" s="363">
        <v>0.4706204379562044</v>
      </c>
      <c r="H85" s="364">
        <v>0.57554117384512382</v>
      </c>
      <c r="I85" s="298"/>
    </row>
    <row r="86" spans="2:9" s="286" customFormat="1" ht="12.95" customHeight="1" x14ac:dyDescent="0.2">
      <c r="B86" s="359" t="s">
        <v>94</v>
      </c>
      <c r="C86" s="360">
        <v>16429</v>
      </c>
      <c r="D86" s="361">
        <v>1221</v>
      </c>
      <c r="E86" s="362">
        <v>7.4319800353034274E-2</v>
      </c>
      <c r="F86" s="363">
        <v>1.3619783823578624E-2</v>
      </c>
      <c r="G86" s="389">
        <v>0.46302616609783848</v>
      </c>
      <c r="H86" s="365">
        <v>0.27248382057576431</v>
      </c>
    </row>
    <row r="87" spans="2:9" s="286" customFormat="1" ht="12.95" customHeight="1" x14ac:dyDescent="0.2">
      <c r="B87" s="366" t="s">
        <v>95</v>
      </c>
      <c r="C87" s="367">
        <v>62362</v>
      </c>
      <c r="D87" s="368">
        <v>4481</v>
      </c>
      <c r="E87" s="369">
        <v>7.185465507841314E-2</v>
      </c>
      <c r="F87" s="370">
        <v>4.998382580954612E-2</v>
      </c>
      <c r="G87" s="370">
        <v>0.46473760630574568</v>
      </c>
      <c r="H87" s="371">
        <v>1</v>
      </c>
    </row>
    <row r="88" spans="2:9" s="286" customFormat="1" ht="6" customHeight="1" x14ac:dyDescent="0.2">
      <c r="B88" s="295"/>
      <c r="C88" s="372"/>
      <c r="D88" s="373"/>
      <c r="E88" s="373"/>
      <c r="F88" s="373"/>
      <c r="G88" s="373"/>
      <c r="H88" s="394"/>
    </row>
    <row r="89" spans="2:9" s="286" customFormat="1" ht="12.95" customHeight="1" x14ac:dyDescent="0.2">
      <c r="B89" s="377" t="s">
        <v>96</v>
      </c>
      <c r="C89" s="378">
        <v>7533</v>
      </c>
      <c r="D89" s="379">
        <v>443</v>
      </c>
      <c r="E89" s="380">
        <v>5.8807911854506838E-2</v>
      </c>
      <c r="F89" s="381">
        <v>4.9414940490133744E-3</v>
      </c>
      <c r="G89" s="381">
        <v>0.45954356846473027</v>
      </c>
      <c r="H89" s="387"/>
    </row>
    <row r="90" spans="2:9" s="286" customFormat="1" ht="6" customHeight="1" x14ac:dyDescent="0.2">
      <c r="B90" s="295"/>
      <c r="C90" s="372"/>
      <c r="D90" s="373"/>
      <c r="E90" s="373"/>
      <c r="F90" s="373"/>
      <c r="G90" s="373"/>
      <c r="H90" s="394"/>
    </row>
    <row r="91" spans="2:9" s="286" customFormat="1" ht="12.95" customHeight="1" x14ac:dyDescent="0.2">
      <c r="B91" s="377" t="s">
        <v>97</v>
      </c>
      <c r="C91" s="378">
        <v>5608</v>
      </c>
      <c r="D91" s="379">
        <v>530</v>
      </c>
      <c r="E91" s="380">
        <v>9.4507845934379456E-2</v>
      </c>
      <c r="F91" s="381">
        <v>5.9119454762462491E-3</v>
      </c>
      <c r="G91" s="381">
        <v>0.53752535496957399</v>
      </c>
      <c r="H91" s="387"/>
    </row>
    <row r="92" spans="2:9" s="286" customFormat="1" ht="6" customHeight="1" x14ac:dyDescent="0.2">
      <c r="B92" s="295"/>
      <c r="C92" s="372"/>
      <c r="D92" s="373"/>
      <c r="E92" s="373"/>
      <c r="F92" s="373"/>
      <c r="G92" s="373"/>
      <c r="H92" s="394"/>
    </row>
    <row r="93" spans="2:9" s="286" customFormat="1" ht="12.95" customHeight="1" x14ac:dyDescent="0.2">
      <c r="B93" s="377" t="s">
        <v>98</v>
      </c>
      <c r="C93" s="378">
        <v>4895</v>
      </c>
      <c r="D93" s="379">
        <v>440</v>
      </c>
      <c r="E93" s="380">
        <v>8.98876404494382E-2</v>
      </c>
      <c r="F93" s="381">
        <v>4.9080302066949995E-3</v>
      </c>
      <c r="G93" s="381">
        <v>0.53987730061349692</v>
      </c>
      <c r="H93" s="387"/>
    </row>
    <row r="94" spans="2:9" s="286" customFormat="1" ht="6" customHeight="1" x14ac:dyDescent="0.2">
      <c r="B94" s="295"/>
      <c r="C94" s="372"/>
      <c r="D94" s="373"/>
      <c r="E94" s="373"/>
      <c r="F94" s="373"/>
      <c r="G94" s="373"/>
      <c r="H94" s="394"/>
    </row>
    <row r="95" spans="2:9" s="286" customFormat="1" ht="15" customHeight="1" x14ac:dyDescent="0.2">
      <c r="B95" s="377" t="s">
        <v>99</v>
      </c>
      <c r="C95" s="378">
        <v>1473413</v>
      </c>
      <c r="D95" s="379">
        <v>89649</v>
      </c>
      <c r="E95" s="380">
        <v>6.0844447551365435E-2</v>
      </c>
      <c r="F95" s="381">
        <v>1</v>
      </c>
      <c r="G95" s="381">
        <v>0.47331158134820073</v>
      </c>
      <c r="H95" s="387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0"/>
  <sheetViews>
    <sheetView showGridLines="0" view="pageBreakPreview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4.5703125" style="279" customWidth="1"/>
    <col min="2" max="2" width="22.85546875" style="279" customWidth="1"/>
    <col min="3" max="3" width="11.140625" style="279" customWidth="1"/>
    <col min="4" max="8" width="10.140625" style="279" customWidth="1"/>
    <col min="9" max="10" width="7.7109375" style="279" customWidth="1"/>
    <col min="11" max="16384" width="11.42578125" style="279"/>
  </cols>
  <sheetData>
    <row r="1" spans="1:9" s="271" customFormat="1" x14ac:dyDescent="0.3">
      <c r="B1" s="272"/>
    </row>
    <row r="2" spans="1:9" s="271" customFormat="1" x14ac:dyDescent="0.3">
      <c r="B2" s="272"/>
    </row>
    <row r="3" spans="1:9" s="271" customFormat="1" x14ac:dyDescent="0.3">
      <c r="B3" s="272"/>
    </row>
    <row r="4" spans="1:9" s="271" customFormat="1" x14ac:dyDescent="0.3">
      <c r="B4" s="272"/>
    </row>
    <row r="5" spans="1:9" s="271" customFormat="1" ht="18" customHeight="1" x14ac:dyDescent="0.3">
      <c r="A5" s="338"/>
      <c r="B5" s="438" t="str">
        <f>'Pag1'!$B$5</f>
        <v>febrero 2026</v>
      </c>
      <c r="C5" s="338"/>
      <c r="D5" s="338"/>
      <c r="E5" s="338"/>
      <c r="F5" s="338"/>
      <c r="G5" s="338"/>
      <c r="H5" s="338"/>
      <c r="I5" s="338"/>
    </row>
    <row r="6" spans="1:9" s="271" customFormat="1" ht="18.95" customHeight="1" x14ac:dyDescent="0.3">
      <c r="A6" s="273"/>
      <c r="B6" s="339" t="s">
        <v>120</v>
      </c>
      <c r="C6" s="274"/>
      <c r="D6" s="274"/>
      <c r="E6" s="274"/>
      <c r="F6" s="274"/>
      <c r="G6" s="274"/>
      <c r="H6" s="274"/>
      <c r="I6" s="340"/>
    </row>
    <row r="7" spans="1:9" ht="18.95" customHeight="1" x14ac:dyDescent="0.35">
      <c r="A7" s="277"/>
      <c r="B7" s="339" t="s">
        <v>121</v>
      </c>
      <c r="C7" s="341"/>
      <c r="D7" s="341"/>
      <c r="E7" s="341"/>
      <c r="F7" s="341"/>
      <c r="G7" s="341"/>
      <c r="H7" s="341"/>
      <c r="I7" s="342"/>
    </row>
    <row r="8" spans="1:9" ht="18.95" customHeight="1" x14ac:dyDescent="0.35">
      <c r="A8" s="277"/>
      <c r="B8" s="343" t="s">
        <v>111</v>
      </c>
      <c r="C8" s="341"/>
      <c r="D8" s="341"/>
      <c r="E8" s="341"/>
      <c r="F8" s="341"/>
      <c r="G8" s="341"/>
      <c r="H8" s="341"/>
      <c r="I8" s="342"/>
    </row>
    <row r="9" spans="1:9" ht="6" customHeight="1" x14ac:dyDescent="0.35">
      <c r="A9" s="277"/>
      <c r="B9" s="277"/>
      <c r="C9" s="277"/>
      <c r="D9" s="277"/>
      <c r="E9" s="277"/>
      <c r="F9" s="277"/>
      <c r="G9" s="277"/>
      <c r="H9" s="277"/>
      <c r="I9" s="277"/>
    </row>
    <row r="10" spans="1:9" ht="15" customHeight="1" x14ac:dyDescent="0.35">
      <c r="A10" s="277"/>
      <c r="B10" s="281"/>
      <c r="C10" s="344"/>
      <c r="D10" s="345"/>
      <c r="E10" s="345" t="s">
        <v>9</v>
      </c>
      <c r="F10" s="345"/>
      <c r="G10" s="345"/>
      <c r="H10" s="345"/>
      <c r="I10" s="277"/>
    </row>
    <row r="11" spans="1:9" ht="15" customHeight="1" x14ac:dyDescent="0.35">
      <c r="A11" s="277"/>
      <c r="B11" s="282" t="s">
        <v>107</v>
      </c>
      <c r="C11" s="346" t="s">
        <v>34</v>
      </c>
      <c r="D11" s="347" t="s">
        <v>34</v>
      </c>
      <c r="E11" s="348" t="s">
        <v>122</v>
      </c>
      <c r="F11" s="348" t="s">
        <v>123</v>
      </c>
      <c r="G11" s="348" t="s">
        <v>123</v>
      </c>
      <c r="H11" s="349" t="s">
        <v>124</v>
      </c>
      <c r="I11" s="277"/>
    </row>
    <row r="12" spans="1:9" ht="15" customHeight="1" x14ac:dyDescent="0.35">
      <c r="A12" s="277"/>
      <c r="B12" s="283" t="s">
        <v>108</v>
      </c>
      <c r="C12" s="350" t="s">
        <v>125</v>
      </c>
      <c r="D12" s="351" t="s">
        <v>126</v>
      </c>
      <c r="E12" s="351" t="s">
        <v>127</v>
      </c>
      <c r="F12" s="351" t="s">
        <v>128</v>
      </c>
      <c r="G12" s="388" t="s">
        <v>130</v>
      </c>
      <c r="H12" s="352" t="s">
        <v>129</v>
      </c>
      <c r="I12" s="277"/>
    </row>
    <row r="13" spans="1:9" ht="6" customHeight="1" x14ac:dyDescent="0.35">
      <c r="B13" s="284"/>
      <c r="C13" s="285"/>
      <c r="D13" s="285"/>
      <c r="E13" s="285"/>
      <c r="F13" s="285"/>
      <c r="G13" s="285"/>
    </row>
    <row r="14" spans="1:9" s="286" customFormat="1" ht="12.95" customHeight="1" x14ac:dyDescent="0.2">
      <c r="B14" s="353" t="s">
        <v>37</v>
      </c>
      <c r="C14" s="354">
        <v>17622</v>
      </c>
      <c r="D14" s="355">
        <v>2109</v>
      </c>
      <c r="E14" s="356">
        <v>0.11967994552264215</v>
      </c>
      <c r="F14" s="357">
        <v>2.1140949688749886E-2</v>
      </c>
      <c r="G14" s="357">
        <v>0.54779220779220783</v>
      </c>
      <c r="H14" s="358">
        <v>8.0440918452971244E-2</v>
      </c>
    </row>
    <row r="15" spans="1:9" s="286" customFormat="1" ht="12.95" customHeight="1" x14ac:dyDescent="0.2">
      <c r="B15" s="359" t="s">
        <v>38</v>
      </c>
      <c r="C15" s="360">
        <v>41303</v>
      </c>
      <c r="D15" s="361">
        <v>4491</v>
      </c>
      <c r="E15" s="362">
        <v>0.10873302181439605</v>
      </c>
      <c r="F15" s="363">
        <v>4.5018494571918324E-2</v>
      </c>
      <c r="G15" s="363">
        <v>0.50941470054446458</v>
      </c>
      <c r="H15" s="364">
        <v>0.17129453047524601</v>
      </c>
    </row>
    <row r="16" spans="1:9" s="286" customFormat="1" ht="12.95" customHeight="1" x14ac:dyDescent="0.2">
      <c r="B16" s="359" t="s">
        <v>39</v>
      </c>
      <c r="C16" s="360">
        <v>18571</v>
      </c>
      <c r="D16" s="361">
        <v>2021</v>
      </c>
      <c r="E16" s="362">
        <v>0.10882558828280653</v>
      </c>
      <c r="F16" s="363">
        <v>2.0258823765274311E-2</v>
      </c>
      <c r="G16" s="363">
        <v>0.48141972367794189</v>
      </c>
      <c r="H16" s="364">
        <v>7.7084445800595008E-2</v>
      </c>
    </row>
    <row r="17" spans="2:8" s="286" customFormat="1" ht="12.95" customHeight="1" x14ac:dyDescent="0.2">
      <c r="B17" s="359" t="s">
        <v>40</v>
      </c>
      <c r="C17" s="360">
        <v>27436</v>
      </c>
      <c r="D17" s="361">
        <v>3331</v>
      </c>
      <c r="E17" s="362">
        <v>0.12140982650532148</v>
      </c>
      <c r="F17" s="363">
        <v>3.3390471035194817E-2</v>
      </c>
      <c r="G17" s="363">
        <v>0.49857805717706932</v>
      </c>
      <c r="H17" s="364">
        <v>0.12705011823937754</v>
      </c>
    </row>
    <row r="18" spans="2:8" s="286" customFormat="1" ht="12.95" customHeight="1" x14ac:dyDescent="0.2">
      <c r="B18" s="359" t="s">
        <v>41</v>
      </c>
      <c r="C18" s="360">
        <v>12422</v>
      </c>
      <c r="D18" s="361">
        <v>1695</v>
      </c>
      <c r="E18" s="362">
        <v>0.13645145709225567</v>
      </c>
      <c r="F18" s="363">
        <v>1.6990948185126153E-2</v>
      </c>
      <c r="G18" s="363">
        <v>0.54677419354838708</v>
      </c>
      <c r="H18" s="364">
        <v>6.4650240292928526E-2</v>
      </c>
    </row>
    <row r="19" spans="2:8" s="286" customFormat="1" ht="12.95" customHeight="1" x14ac:dyDescent="0.2">
      <c r="B19" s="359" t="s">
        <v>42</v>
      </c>
      <c r="C19" s="360">
        <v>10664</v>
      </c>
      <c r="D19" s="361">
        <v>1405</v>
      </c>
      <c r="E19" s="362">
        <v>0.1317516879219805</v>
      </c>
      <c r="F19" s="363">
        <v>1.4083942300945278E-2</v>
      </c>
      <c r="G19" s="363">
        <v>0.42537087496215564</v>
      </c>
      <c r="H19" s="364">
        <v>5.3589137233961401E-2</v>
      </c>
    </row>
    <row r="20" spans="2:8" s="286" customFormat="1" ht="12.95" customHeight="1" x14ac:dyDescent="0.2">
      <c r="B20" s="359" t="s">
        <v>43</v>
      </c>
      <c r="C20" s="360">
        <v>43696</v>
      </c>
      <c r="D20" s="361">
        <v>4644</v>
      </c>
      <c r="E20" s="362">
        <v>0.10627975100695716</v>
      </c>
      <c r="F20" s="363">
        <v>4.6552190779779269E-2</v>
      </c>
      <c r="G20" s="363">
        <v>0.53074285714285718</v>
      </c>
      <c r="H20" s="364">
        <v>0.17713021588221833</v>
      </c>
    </row>
    <row r="21" spans="2:8" s="286" customFormat="1" ht="12.95" customHeight="1" x14ac:dyDescent="0.2">
      <c r="B21" s="359" t="s">
        <v>44</v>
      </c>
      <c r="C21" s="360">
        <v>54371</v>
      </c>
      <c r="D21" s="361">
        <v>6522</v>
      </c>
      <c r="E21" s="362">
        <v>0.1199536517628883</v>
      </c>
      <c r="F21" s="363">
        <v>6.5377559919405762E-2</v>
      </c>
      <c r="G21" s="389">
        <v>0.51096834848010031</v>
      </c>
      <c r="H21" s="365">
        <v>0.24876039362270197</v>
      </c>
    </row>
    <row r="22" spans="2:8" s="286" customFormat="1" ht="12.95" customHeight="1" x14ac:dyDescent="0.2">
      <c r="B22" s="366" t="s">
        <v>45</v>
      </c>
      <c r="C22" s="367">
        <v>226085</v>
      </c>
      <c r="D22" s="368">
        <v>26218</v>
      </c>
      <c r="E22" s="369">
        <v>0.11596523431452772</v>
      </c>
      <c r="F22" s="370">
        <v>0.26281338024639384</v>
      </c>
      <c r="G22" s="370">
        <v>0.50946329330379703</v>
      </c>
      <c r="H22" s="371">
        <v>1</v>
      </c>
    </row>
    <row r="23" spans="2:8" s="286" customFormat="1" ht="6" customHeight="1" x14ac:dyDescent="0.2">
      <c r="B23" s="295"/>
      <c r="C23" s="372"/>
      <c r="D23" s="373"/>
      <c r="E23" s="373"/>
      <c r="F23" s="373"/>
      <c r="G23" s="373"/>
      <c r="H23" s="393"/>
    </row>
    <row r="24" spans="2:8" s="286" customFormat="1" ht="12.95" customHeight="1" x14ac:dyDescent="0.2">
      <c r="B24" s="353" t="s">
        <v>46</v>
      </c>
      <c r="C24" s="354">
        <v>2781</v>
      </c>
      <c r="D24" s="355">
        <v>423</v>
      </c>
      <c r="E24" s="374">
        <v>0.15210355987055016</v>
      </c>
      <c r="F24" s="375">
        <v>4.2402189276155534E-3</v>
      </c>
      <c r="G24" s="375">
        <v>0.53007518796992481</v>
      </c>
      <c r="H24" s="376">
        <v>0.15415451895043733</v>
      </c>
    </row>
    <row r="25" spans="2:8" s="286" customFormat="1" ht="12.95" customHeight="1" x14ac:dyDescent="0.2">
      <c r="B25" s="359" t="s">
        <v>47</v>
      </c>
      <c r="C25" s="360">
        <v>1720</v>
      </c>
      <c r="D25" s="361">
        <v>291</v>
      </c>
      <c r="E25" s="362">
        <v>0.16918604651162791</v>
      </c>
      <c r="F25" s="363">
        <v>2.9170300424021891E-3</v>
      </c>
      <c r="G25" s="363">
        <v>0.59026369168356996</v>
      </c>
      <c r="H25" s="364">
        <v>0.10604956268221574</v>
      </c>
    </row>
    <row r="26" spans="2:8" s="286" customFormat="1" ht="12.95" customHeight="1" x14ac:dyDescent="0.2">
      <c r="B26" s="359" t="s">
        <v>48</v>
      </c>
      <c r="C26" s="360">
        <v>14820</v>
      </c>
      <c r="D26" s="361">
        <v>2030</v>
      </c>
      <c r="E26" s="362">
        <v>0.1369770580296896</v>
      </c>
      <c r="F26" s="363">
        <v>2.0349041189266132E-2</v>
      </c>
      <c r="G26" s="389">
        <v>0.53350854139290405</v>
      </c>
      <c r="H26" s="365">
        <v>0.73979591836734693</v>
      </c>
    </row>
    <row r="27" spans="2:8" s="286" customFormat="1" ht="12.95" customHeight="1" x14ac:dyDescent="0.2">
      <c r="B27" s="366" t="s">
        <v>49</v>
      </c>
      <c r="C27" s="367">
        <v>19321</v>
      </c>
      <c r="D27" s="368">
        <v>2744</v>
      </c>
      <c r="E27" s="369">
        <v>0.14202163449096838</v>
      </c>
      <c r="F27" s="370">
        <v>2.7506290159283873E-2</v>
      </c>
      <c r="G27" s="370">
        <v>0.53846153846153844</v>
      </c>
      <c r="H27" s="371">
        <v>1</v>
      </c>
    </row>
    <row r="28" spans="2:8" s="286" customFormat="1" ht="6" customHeight="1" x14ac:dyDescent="0.2">
      <c r="B28" s="295"/>
      <c r="C28" s="372"/>
      <c r="D28" s="373"/>
      <c r="E28" s="373"/>
      <c r="F28" s="373"/>
      <c r="G28" s="373"/>
      <c r="H28" s="393"/>
    </row>
    <row r="29" spans="2:8" s="286" customFormat="1" ht="12.95" customHeight="1" x14ac:dyDescent="0.2">
      <c r="B29" s="377" t="s">
        <v>50</v>
      </c>
      <c r="C29" s="378">
        <v>21671</v>
      </c>
      <c r="D29" s="379">
        <v>2243</v>
      </c>
      <c r="E29" s="380">
        <v>0.10350237644778737</v>
      </c>
      <c r="F29" s="381">
        <v>2.2484186890405877E-2</v>
      </c>
      <c r="G29" s="381">
        <v>0.56342627480532526</v>
      </c>
      <c r="H29" s="382"/>
    </row>
    <row r="30" spans="2:8" s="286" customFormat="1" ht="6" customHeight="1" x14ac:dyDescent="0.2">
      <c r="B30" s="295"/>
      <c r="C30" s="372"/>
      <c r="D30" s="373"/>
      <c r="E30" s="373"/>
      <c r="F30" s="373"/>
      <c r="G30" s="373"/>
      <c r="H30" s="393"/>
    </row>
    <row r="31" spans="2:8" s="286" customFormat="1" ht="12.95" customHeight="1" x14ac:dyDescent="0.2">
      <c r="B31" s="377" t="s">
        <v>51</v>
      </c>
      <c r="C31" s="378">
        <v>11779</v>
      </c>
      <c r="D31" s="379">
        <v>2024</v>
      </c>
      <c r="E31" s="380">
        <v>0.17183122506155021</v>
      </c>
      <c r="F31" s="381">
        <v>2.0288896239938251E-2</v>
      </c>
      <c r="G31" s="381">
        <v>0.5474709223694888</v>
      </c>
      <c r="H31" s="382"/>
    </row>
    <row r="32" spans="2:8" s="286" customFormat="1" ht="6" customHeight="1" x14ac:dyDescent="0.2">
      <c r="B32" s="295"/>
      <c r="C32" s="372"/>
      <c r="D32" s="373"/>
      <c r="E32" s="373"/>
      <c r="F32" s="373"/>
      <c r="G32" s="373"/>
      <c r="H32" s="393"/>
    </row>
    <row r="33" spans="2:8" s="286" customFormat="1" ht="12.95" customHeight="1" x14ac:dyDescent="0.2">
      <c r="B33" s="353" t="s">
        <v>52</v>
      </c>
      <c r="C33" s="354">
        <v>32014</v>
      </c>
      <c r="D33" s="355">
        <v>2272</v>
      </c>
      <c r="E33" s="374">
        <v>7.0968951083900791E-2</v>
      </c>
      <c r="F33" s="375">
        <v>2.2774887478823967E-2</v>
      </c>
      <c r="G33" s="375">
        <v>0.54263195605445425</v>
      </c>
      <c r="H33" s="376">
        <v>0.533583842179427</v>
      </c>
    </row>
    <row r="34" spans="2:8" s="286" customFormat="1" ht="12.95" customHeight="1" x14ac:dyDescent="0.2">
      <c r="B34" s="383" t="s">
        <v>53</v>
      </c>
      <c r="C34" s="360">
        <v>29893</v>
      </c>
      <c r="D34" s="361">
        <v>1986</v>
      </c>
      <c r="E34" s="362">
        <v>6.6436958485264111E-2</v>
      </c>
      <c r="F34" s="363">
        <v>1.9907978227528343E-2</v>
      </c>
      <c r="G34" s="389">
        <v>0.53748308525033828</v>
      </c>
      <c r="H34" s="365">
        <v>0.46641615782057305</v>
      </c>
    </row>
    <row r="35" spans="2:8" s="286" customFormat="1" ht="12.95" customHeight="1" x14ac:dyDescent="0.2">
      <c r="B35" s="366" t="s">
        <v>54</v>
      </c>
      <c r="C35" s="367">
        <v>61907</v>
      </c>
      <c r="D35" s="368">
        <v>4258</v>
      </c>
      <c r="E35" s="369">
        <v>6.8780590240199002E-2</v>
      </c>
      <c r="F35" s="370">
        <v>4.268286570635231E-2</v>
      </c>
      <c r="G35" s="370">
        <v>0.54021821872621167</v>
      </c>
      <c r="H35" s="371">
        <v>1</v>
      </c>
    </row>
    <row r="36" spans="2:8" s="286" customFormat="1" ht="6" customHeight="1" x14ac:dyDescent="0.2">
      <c r="B36" s="295"/>
      <c r="C36" s="372"/>
      <c r="D36" s="373"/>
      <c r="E36" s="373"/>
      <c r="F36" s="384"/>
      <c r="G36" s="384"/>
      <c r="H36" s="393"/>
    </row>
    <row r="37" spans="2:8" s="286" customFormat="1" ht="12.95" customHeight="1" x14ac:dyDescent="0.2">
      <c r="B37" s="377" t="s">
        <v>55</v>
      </c>
      <c r="C37" s="378">
        <v>12042</v>
      </c>
      <c r="D37" s="379">
        <v>1287</v>
      </c>
      <c r="E37" s="380">
        <v>0.10687593423019431</v>
      </c>
      <c r="F37" s="381">
        <v>1.2901091630830301E-2</v>
      </c>
      <c r="G37" s="381">
        <v>0.55498059508408792</v>
      </c>
      <c r="H37" s="382"/>
    </row>
    <row r="38" spans="2:8" s="286" customFormat="1" ht="6" customHeight="1" x14ac:dyDescent="0.2">
      <c r="B38" s="295"/>
      <c r="C38" s="372"/>
      <c r="D38" s="373"/>
      <c r="E38" s="373"/>
      <c r="F38" s="373"/>
      <c r="G38" s="373"/>
      <c r="H38" s="393"/>
    </row>
    <row r="39" spans="2:8" s="286" customFormat="1" ht="12.95" customHeight="1" x14ac:dyDescent="0.2">
      <c r="B39" s="353" t="s">
        <v>56</v>
      </c>
      <c r="C39" s="354">
        <v>7236</v>
      </c>
      <c r="D39" s="355">
        <v>924</v>
      </c>
      <c r="E39" s="374">
        <v>0.12769485903814262</v>
      </c>
      <c r="F39" s="375">
        <v>9.2623221964935488E-3</v>
      </c>
      <c r="G39" s="375">
        <v>0.50685682940208443</v>
      </c>
      <c r="H39" s="376">
        <v>0.18417380904923261</v>
      </c>
    </row>
    <row r="40" spans="2:8" s="286" customFormat="1" ht="12.95" customHeight="1" x14ac:dyDescent="0.2">
      <c r="B40" s="359" t="s">
        <v>57</v>
      </c>
      <c r="C40" s="360">
        <v>10206</v>
      </c>
      <c r="D40" s="361">
        <v>1252</v>
      </c>
      <c r="E40" s="362">
        <v>0.12267293748775231</v>
      </c>
      <c r="F40" s="363">
        <v>1.2550246093084333E-2</v>
      </c>
      <c r="G40" s="363">
        <v>0.47586469023185102</v>
      </c>
      <c r="H40" s="364">
        <v>0.24955152481562687</v>
      </c>
    </row>
    <row r="41" spans="2:8" s="286" customFormat="1" ht="12.95" customHeight="1" x14ac:dyDescent="0.2">
      <c r="B41" s="359" t="s">
        <v>58</v>
      </c>
      <c r="C41" s="360">
        <v>3542</v>
      </c>
      <c r="D41" s="361">
        <v>452</v>
      </c>
      <c r="E41" s="362">
        <v>0.12761151891586675</v>
      </c>
      <c r="F41" s="363">
        <v>4.5309195160336407E-3</v>
      </c>
      <c r="G41" s="363">
        <v>0.53937947494033411</v>
      </c>
      <c r="H41" s="364">
        <v>9.0093681482957946E-2</v>
      </c>
    </row>
    <row r="42" spans="2:8" s="286" customFormat="1" ht="12.95" customHeight="1" x14ac:dyDescent="0.2">
      <c r="B42" s="359" t="s">
        <v>59</v>
      </c>
      <c r="C42" s="360">
        <v>5133</v>
      </c>
      <c r="D42" s="361">
        <v>591</v>
      </c>
      <c r="E42" s="362">
        <v>0.11513734658094682</v>
      </c>
      <c r="F42" s="363">
        <v>5.9242775087961991E-3</v>
      </c>
      <c r="G42" s="363">
        <v>0.55860113421550095</v>
      </c>
      <c r="H42" s="364">
        <v>0.11779948176200918</v>
      </c>
    </row>
    <row r="43" spans="2:8" s="286" customFormat="1" ht="12.95" customHeight="1" x14ac:dyDescent="0.2">
      <c r="B43" s="359" t="s">
        <v>60</v>
      </c>
      <c r="C43" s="360">
        <v>15652</v>
      </c>
      <c r="D43" s="361">
        <v>1798</v>
      </c>
      <c r="E43" s="362">
        <v>0.11487349859442883</v>
      </c>
      <c r="F43" s="363">
        <v>1.802343648192143E-2</v>
      </c>
      <c r="G43" s="389">
        <v>0.50891593546560998</v>
      </c>
      <c r="H43" s="365">
        <v>0.3583815028901734</v>
      </c>
    </row>
    <row r="44" spans="2:8" s="286" customFormat="1" ht="12.95" customHeight="1" x14ac:dyDescent="0.2">
      <c r="B44" s="366" t="s">
        <v>61</v>
      </c>
      <c r="C44" s="367">
        <v>41769</v>
      </c>
      <c r="D44" s="368">
        <v>5017</v>
      </c>
      <c r="E44" s="369">
        <v>0.12011300246594364</v>
      </c>
      <c r="F44" s="370">
        <v>5.0291201796329156E-2</v>
      </c>
      <c r="G44" s="370">
        <v>0.5076393807548315</v>
      </c>
      <c r="H44" s="371">
        <v>1</v>
      </c>
    </row>
    <row r="45" spans="2:8" s="286" customFormat="1" ht="6" customHeight="1" x14ac:dyDescent="0.2">
      <c r="B45" s="295"/>
      <c r="C45" s="372"/>
      <c r="D45" s="373"/>
      <c r="E45" s="373"/>
      <c r="F45" s="373"/>
      <c r="G45" s="373"/>
      <c r="H45" s="393"/>
    </row>
    <row r="46" spans="2:8" s="286" customFormat="1" ht="12.95" customHeight="1" x14ac:dyDescent="0.2">
      <c r="B46" s="353" t="s">
        <v>62</v>
      </c>
      <c r="C46" s="354">
        <v>3388</v>
      </c>
      <c r="D46" s="355">
        <v>339</v>
      </c>
      <c r="E46" s="374">
        <v>0.1000590318772137</v>
      </c>
      <c r="F46" s="375">
        <v>3.398189637025231E-3</v>
      </c>
      <c r="G46" s="375">
        <v>0.55482815057283141</v>
      </c>
      <c r="H46" s="376">
        <v>7.3952879581151834E-2</v>
      </c>
    </row>
    <row r="47" spans="2:8" s="286" customFormat="1" ht="12.95" customHeight="1" x14ac:dyDescent="0.2">
      <c r="B47" s="359" t="s">
        <v>63</v>
      </c>
      <c r="C47" s="360">
        <v>5429</v>
      </c>
      <c r="D47" s="361">
        <v>601</v>
      </c>
      <c r="E47" s="362">
        <v>0.11070178670104992</v>
      </c>
      <c r="F47" s="363">
        <v>6.0245190910093328E-3</v>
      </c>
      <c r="G47" s="363">
        <v>0.5601118359739049</v>
      </c>
      <c r="H47" s="364">
        <v>0.13110820244328097</v>
      </c>
    </row>
    <row r="48" spans="2:8" s="286" customFormat="1" ht="12.95" customHeight="1" x14ac:dyDescent="0.2">
      <c r="B48" s="359" t="s">
        <v>64</v>
      </c>
      <c r="C48" s="360">
        <v>8788</v>
      </c>
      <c r="D48" s="361">
        <v>813</v>
      </c>
      <c r="E48" s="362">
        <v>9.251251706873008E-2</v>
      </c>
      <c r="F48" s="363">
        <v>8.1496406339277658E-3</v>
      </c>
      <c r="G48" s="363">
        <v>0.53841059602649011</v>
      </c>
      <c r="H48" s="364">
        <v>0.17735602094240838</v>
      </c>
    </row>
    <row r="49" spans="2:8" s="286" customFormat="1" ht="12.95" customHeight="1" x14ac:dyDescent="0.2">
      <c r="B49" s="359" t="s">
        <v>65</v>
      </c>
      <c r="C49" s="360">
        <v>2667</v>
      </c>
      <c r="D49" s="361">
        <v>317</v>
      </c>
      <c r="E49" s="362">
        <v>0.11886014248218972</v>
      </c>
      <c r="F49" s="363">
        <v>3.1776581561563369E-3</v>
      </c>
      <c r="G49" s="363">
        <v>0.51294498381877018</v>
      </c>
      <c r="H49" s="364">
        <v>6.915357766143107E-2</v>
      </c>
    </row>
    <row r="50" spans="2:8" s="286" customFormat="1" ht="12.95" customHeight="1" x14ac:dyDescent="0.2">
      <c r="B50" s="359" t="s">
        <v>66</v>
      </c>
      <c r="C50" s="360">
        <v>6709</v>
      </c>
      <c r="D50" s="361">
        <v>794</v>
      </c>
      <c r="E50" s="362">
        <v>0.11834848710687136</v>
      </c>
      <c r="F50" s="363">
        <v>7.9591816277228122E-3</v>
      </c>
      <c r="G50" s="363">
        <v>0.50189633375474085</v>
      </c>
      <c r="H50" s="364">
        <v>0.17321116928446773</v>
      </c>
    </row>
    <row r="51" spans="2:8" s="286" customFormat="1" ht="12.95" customHeight="1" x14ac:dyDescent="0.2">
      <c r="B51" s="359" t="s">
        <v>67</v>
      </c>
      <c r="C51" s="360">
        <v>1985</v>
      </c>
      <c r="D51" s="361">
        <v>208</v>
      </c>
      <c r="E51" s="362">
        <v>0.10478589420654912</v>
      </c>
      <c r="F51" s="363">
        <v>2.0850249100331799E-3</v>
      </c>
      <c r="G51" s="363">
        <v>0.53061224489795922</v>
      </c>
      <c r="H51" s="364">
        <v>4.5375218150087257E-2</v>
      </c>
    </row>
    <row r="52" spans="2:8" s="286" customFormat="1" ht="12.95" customHeight="1" x14ac:dyDescent="0.2">
      <c r="B52" s="359" t="s">
        <v>68</v>
      </c>
      <c r="C52" s="360">
        <v>1264</v>
      </c>
      <c r="D52" s="361">
        <v>168</v>
      </c>
      <c r="E52" s="362">
        <v>0.13291139240506328</v>
      </c>
      <c r="F52" s="363">
        <v>1.6840585811806453E-3</v>
      </c>
      <c r="G52" s="363">
        <v>0.56000000000000005</v>
      </c>
      <c r="H52" s="364">
        <v>3.6649214659685861E-2</v>
      </c>
    </row>
    <row r="53" spans="2:8" s="286" customFormat="1" ht="12.95" customHeight="1" x14ac:dyDescent="0.2">
      <c r="B53" s="359" t="s">
        <v>69</v>
      </c>
      <c r="C53" s="360">
        <v>8676</v>
      </c>
      <c r="D53" s="361">
        <v>1001</v>
      </c>
      <c r="E53" s="362">
        <v>0.11537574919317659</v>
      </c>
      <c r="F53" s="363">
        <v>1.0034182379534679E-2</v>
      </c>
      <c r="G53" s="363">
        <v>0.50504540867810288</v>
      </c>
      <c r="H53" s="364">
        <v>0.21836823734729494</v>
      </c>
    </row>
    <row r="54" spans="2:8" s="286" customFormat="1" ht="12.95" customHeight="1" x14ac:dyDescent="0.2">
      <c r="B54" s="359" t="s">
        <v>70</v>
      </c>
      <c r="C54" s="360">
        <v>3529</v>
      </c>
      <c r="D54" s="361">
        <v>343</v>
      </c>
      <c r="E54" s="362">
        <v>9.7194672711816379E-2</v>
      </c>
      <c r="F54" s="363">
        <v>3.4382862699104842E-3</v>
      </c>
      <c r="G54" s="389">
        <v>0.51656626506024095</v>
      </c>
      <c r="H54" s="365">
        <v>7.4825479930191965E-2</v>
      </c>
    </row>
    <row r="55" spans="2:8" s="286" customFormat="1" ht="12.95" customHeight="1" x14ac:dyDescent="0.2">
      <c r="B55" s="366" t="s">
        <v>71</v>
      </c>
      <c r="C55" s="367">
        <v>42435</v>
      </c>
      <c r="D55" s="368">
        <v>4584</v>
      </c>
      <c r="E55" s="369">
        <v>0.10802403676210676</v>
      </c>
      <c r="F55" s="370">
        <v>4.5950741286500466E-2</v>
      </c>
      <c r="G55" s="370">
        <v>0.52496564360971143</v>
      </c>
      <c r="H55" s="371">
        <v>1</v>
      </c>
    </row>
    <row r="56" spans="2:8" s="286" customFormat="1" ht="6" customHeight="1" x14ac:dyDescent="0.2">
      <c r="B56" s="295"/>
      <c r="C56" s="372"/>
      <c r="D56" s="373"/>
      <c r="E56" s="373"/>
      <c r="F56" s="373"/>
      <c r="G56" s="373"/>
      <c r="H56" s="393"/>
    </row>
    <row r="57" spans="2:8" s="286" customFormat="1" ht="12.95" customHeight="1" x14ac:dyDescent="0.2">
      <c r="B57" s="353" t="s">
        <v>72</v>
      </c>
      <c r="C57" s="354">
        <v>102826</v>
      </c>
      <c r="D57" s="355">
        <v>9009</v>
      </c>
      <c r="E57" s="374">
        <v>8.7614027580573003E-2</v>
      </c>
      <c r="F57" s="375">
        <v>9.0307641415812101E-2</v>
      </c>
      <c r="G57" s="375">
        <v>0.55918316678046054</v>
      </c>
      <c r="H57" s="376">
        <v>0.69145751784480769</v>
      </c>
    </row>
    <row r="58" spans="2:8" s="286" customFormat="1" ht="12.95" customHeight="1" x14ac:dyDescent="0.2">
      <c r="B58" s="359" t="s">
        <v>73</v>
      </c>
      <c r="C58" s="360">
        <v>12236</v>
      </c>
      <c r="D58" s="361">
        <v>1392</v>
      </c>
      <c r="E58" s="362">
        <v>0.11376266753841124</v>
      </c>
      <c r="F58" s="363">
        <v>1.3953628244068204E-2</v>
      </c>
      <c r="G58" s="363">
        <v>0.55502392344497609</v>
      </c>
      <c r="H58" s="364">
        <v>0.10683859083582777</v>
      </c>
    </row>
    <row r="59" spans="2:8" s="286" customFormat="1" ht="12.95" customHeight="1" x14ac:dyDescent="0.2">
      <c r="B59" s="359" t="s">
        <v>74</v>
      </c>
      <c r="C59" s="360">
        <v>6523</v>
      </c>
      <c r="D59" s="361">
        <v>833</v>
      </c>
      <c r="E59" s="362">
        <v>0.12770197761766058</v>
      </c>
      <c r="F59" s="363">
        <v>8.3501237983540331E-3</v>
      </c>
      <c r="G59" s="363">
        <v>0.51932668329177056</v>
      </c>
      <c r="H59" s="364">
        <v>6.3934300406784869E-2</v>
      </c>
    </row>
    <row r="60" spans="2:8" s="286" customFormat="1" ht="12.95" customHeight="1" x14ac:dyDescent="0.2">
      <c r="B60" s="359" t="s">
        <v>75</v>
      </c>
      <c r="C60" s="360">
        <v>15862</v>
      </c>
      <c r="D60" s="361">
        <v>1795</v>
      </c>
      <c r="E60" s="362">
        <v>0.11316353549363257</v>
      </c>
      <c r="F60" s="363">
        <v>1.7993364007257491E-2</v>
      </c>
      <c r="G60" s="389">
        <v>0.5449301760777171</v>
      </c>
      <c r="H60" s="365">
        <v>0.13776959091257962</v>
      </c>
    </row>
    <row r="61" spans="2:8" s="286" customFormat="1" ht="12.95" customHeight="1" x14ac:dyDescent="0.2">
      <c r="B61" s="366" t="s">
        <v>76</v>
      </c>
      <c r="C61" s="367">
        <v>137447</v>
      </c>
      <c r="D61" s="368">
        <v>13029</v>
      </c>
      <c r="E61" s="369">
        <v>9.4792901991313017E-2</v>
      </c>
      <c r="F61" s="370">
        <v>0.13060475746549183</v>
      </c>
      <c r="G61" s="370">
        <v>0.55402474805459878</v>
      </c>
      <c r="H61" s="371">
        <v>1</v>
      </c>
    </row>
    <row r="62" spans="2:8" s="286" customFormat="1" ht="6" customHeight="1" x14ac:dyDescent="0.2">
      <c r="B62" s="295"/>
      <c r="C62" s="372"/>
      <c r="D62" s="373"/>
      <c r="E62" s="373"/>
      <c r="F62" s="373"/>
      <c r="G62" s="373"/>
      <c r="H62" s="393"/>
    </row>
    <row r="63" spans="2:8" s="286" customFormat="1" ht="12.95" customHeight="1" x14ac:dyDescent="0.2">
      <c r="B63" s="353" t="s">
        <v>77</v>
      </c>
      <c r="C63" s="354">
        <v>46447</v>
      </c>
      <c r="D63" s="355">
        <v>3538</v>
      </c>
      <c r="E63" s="374">
        <v>7.6172842164187141E-2</v>
      </c>
      <c r="F63" s="375">
        <v>3.5465471787006687E-2</v>
      </c>
      <c r="G63" s="375">
        <v>0.51793295271556139</v>
      </c>
      <c r="H63" s="376">
        <v>0.37039363484087101</v>
      </c>
    </row>
    <row r="64" spans="2:8" s="286" customFormat="1" ht="12.95" customHeight="1" x14ac:dyDescent="0.2">
      <c r="B64" s="359" t="s">
        <v>78</v>
      </c>
      <c r="C64" s="360">
        <v>11965</v>
      </c>
      <c r="D64" s="361">
        <v>1265</v>
      </c>
      <c r="E64" s="362">
        <v>0.10572503134141245</v>
      </c>
      <c r="F64" s="363">
        <v>1.2680560149961407E-2</v>
      </c>
      <c r="G64" s="363">
        <v>0.55336832895888011</v>
      </c>
      <c r="H64" s="364">
        <v>0.13243299832495811</v>
      </c>
    </row>
    <row r="65" spans="2:8" s="286" customFormat="1" ht="12.95" customHeight="1" x14ac:dyDescent="0.2">
      <c r="B65" s="359" t="s">
        <v>79</v>
      </c>
      <c r="C65" s="360">
        <v>53630</v>
      </c>
      <c r="D65" s="361">
        <v>4749</v>
      </c>
      <c r="E65" s="362">
        <v>8.8551184038784259E-2</v>
      </c>
      <c r="F65" s="363">
        <v>4.7604727393017174E-2</v>
      </c>
      <c r="G65" s="389">
        <v>0.52614668734766235</v>
      </c>
      <c r="H65" s="365">
        <v>0.49717336683417085</v>
      </c>
    </row>
    <row r="66" spans="2:8" s="286" customFormat="1" ht="12.95" customHeight="1" x14ac:dyDescent="0.2">
      <c r="B66" s="366" t="s">
        <v>80</v>
      </c>
      <c r="C66" s="367">
        <v>112042</v>
      </c>
      <c r="D66" s="368">
        <v>9552</v>
      </c>
      <c r="E66" s="369">
        <v>8.5253744131664908E-2</v>
      </c>
      <c r="F66" s="370">
        <v>9.5750759329985266E-2</v>
      </c>
      <c r="G66" s="370">
        <v>0.52648404343272892</v>
      </c>
      <c r="H66" s="371">
        <v>1</v>
      </c>
    </row>
    <row r="67" spans="2:8" s="286" customFormat="1" ht="6" customHeight="1" x14ac:dyDescent="0.2">
      <c r="B67" s="295"/>
      <c r="C67" s="372"/>
      <c r="D67" s="373"/>
      <c r="E67" s="373"/>
      <c r="F67" s="373"/>
      <c r="G67" s="373"/>
      <c r="H67" s="393"/>
    </row>
    <row r="68" spans="2:8" s="286" customFormat="1" ht="12.95" customHeight="1" x14ac:dyDescent="0.2">
      <c r="B68" s="353" t="s">
        <v>81</v>
      </c>
      <c r="C68" s="354">
        <v>14708</v>
      </c>
      <c r="D68" s="355">
        <v>1761</v>
      </c>
      <c r="E68" s="374">
        <v>0.11973075877073701</v>
      </c>
      <c r="F68" s="375">
        <v>1.7652542627732835E-2</v>
      </c>
      <c r="G68" s="375">
        <v>0.47427955830864532</v>
      </c>
      <c r="H68" s="376">
        <v>0.63345323741007198</v>
      </c>
    </row>
    <row r="69" spans="2:8" s="286" customFormat="1" ht="12.95" customHeight="1" x14ac:dyDescent="0.2">
      <c r="B69" s="359" t="s">
        <v>82</v>
      </c>
      <c r="C69" s="360">
        <v>9029</v>
      </c>
      <c r="D69" s="361">
        <v>1019</v>
      </c>
      <c r="E69" s="362">
        <v>0.11285856684018164</v>
      </c>
      <c r="F69" s="363">
        <v>1.0214617227518319E-2</v>
      </c>
      <c r="G69" s="389">
        <v>0.49926506614404703</v>
      </c>
      <c r="H69" s="365">
        <v>0.36654676258992808</v>
      </c>
    </row>
    <row r="70" spans="2:8" s="286" customFormat="1" ht="12.95" customHeight="1" x14ac:dyDescent="0.2">
      <c r="B70" s="366" t="s">
        <v>83</v>
      </c>
      <c r="C70" s="367">
        <v>23737</v>
      </c>
      <c r="D70" s="368">
        <v>2780</v>
      </c>
      <c r="E70" s="369">
        <v>0.11711673758267684</v>
      </c>
      <c r="F70" s="370">
        <v>2.7867159855251154E-2</v>
      </c>
      <c r="G70" s="370">
        <v>0.48314216197427878</v>
      </c>
      <c r="H70" s="371">
        <v>1</v>
      </c>
    </row>
    <row r="71" spans="2:8" s="286" customFormat="1" ht="6" customHeight="1" x14ac:dyDescent="0.2">
      <c r="B71" s="295"/>
      <c r="C71" s="372"/>
      <c r="D71" s="373"/>
      <c r="E71" s="373"/>
      <c r="F71" s="373"/>
      <c r="G71" s="373"/>
      <c r="H71" s="393"/>
    </row>
    <row r="72" spans="2:8" s="286" customFormat="1" ht="12.95" customHeight="1" x14ac:dyDescent="0.2">
      <c r="B72" s="353" t="s">
        <v>84</v>
      </c>
      <c r="C72" s="354">
        <v>19161</v>
      </c>
      <c r="D72" s="355">
        <v>1105</v>
      </c>
      <c r="E72" s="374">
        <v>5.7669223944470542E-2</v>
      </c>
      <c r="F72" s="375">
        <v>1.1076694834551268E-2</v>
      </c>
      <c r="G72" s="375">
        <v>0.52795031055900621</v>
      </c>
      <c r="H72" s="376">
        <v>0.37623425263874705</v>
      </c>
    </row>
    <row r="73" spans="2:8" s="286" customFormat="1" ht="12.95" customHeight="1" x14ac:dyDescent="0.2">
      <c r="B73" s="359" t="s">
        <v>85</v>
      </c>
      <c r="C73" s="360">
        <v>5000</v>
      </c>
      <c r="D73" s="361">
        <v>331</v>
      </c>
      <c r="E73" s="362">
        <v>6.6199999999999995E-2</v>
      </c>
      <c r="F73" s="363">
        <v>3.3179963712547237E-3</v>
      </c>
      <c r="G73" s="363">
        <v>0.52623211446740858</v>
      </c>
      <c r="H73" s="364">
        <v>0.11270003404834865</v>
      </c>
    </row>
    <row r="74" spans="2:8" s="286" customFormat="1" ht="12.95" customHeight="1" x14ac:dyDescent="0.2">
      <c r="B74" s="359" t="s">
        <v>86</v>
      </c>
      <c r="C74" s="360">
        <v>5895</v>
      </c>
      <c r="D74" s="361">
        <v>381</v>
      </c>
      <c r="E74" s="362">
        <v>6.463104325699745E-2</v>
      </c>
      <c r="F74" s="363">
        <v>3.819204282320392E-3</v>
      </c>
      <c r="G74" s="363">
        <v>0.5219178082191781</v>
      </c>
      <c r="H74" s="364">
        <v>0.12972420837589377</v>
      </c>
    </row>
    <row r="75" spans="2:8" s="286" customFormat="1" ht="12.95" customHeight="1" x14ac:dyDescent="0.2">
      <c r="B75" s="359" t="s">
        <v>87</v>
      </c>
      <c r="C75" s="360">
        <v>18576</v>
      </c>
      <c r="D75" s="361">
        <v>1120</v>
      </c>
      <c r="E75" s="362">
        <v>6.0292850990525407E-2</v>
      </c>
      <c r="F75" s="363">
        <v>1.1227057207870969E-2</v>
      </c>
      <c r="G75" s="389">
        <v>0.55009823182711204</v>
      </c>
      <c r="H75" s="365">
        <v>0.38134150493701058</v>
      </c>
    </row>
    <row r="76" spans="2:8" s="286" customFormat="1" ht="12.95" customHeight="1" x14ac:dyDescent="0.2">
      <c r="B76" s="366" t="s">
        <v>88</v>
      </c>
      <c r="C76" s="367">
        <v>48632</v>
      </c>
      <c r="D76" s="368">
        <v>2937</v>
      </c>
      <c r="E76" s="369">
        <v>6.0392334265504194E-2</v>
      </c>
      <c r="F76" s="370">
        <v>2.9440952695997353E-2</v>
      </c>
      <c r="G76" s="370">
        <v>0.53516763848396498</v>
      </c>
      <c r="H76" s="371">
        <v>1</v>
      </c>
    </row>
    <row r="77" spans="2:8" s="286" customFormat="1" ht="6" customHeight="1" x14ac:dyDescent="0.2">
      <c r="B77" s="295"/>
      <c r="C77" s="372"/>
      <c r="D77" s="373"/>
      <c r="E77" s="373"/>
      <c r="F77" s="373"/>
      <c r="G77" s="373"/>
      <c r="H77" s="393"/>
    </row>
    <row r="78" spans="2:8" s="286" customFormat="1" ht="12.95" customHeight="1" x14ac:dyDescent="0.2">
      <c r="B78" s="377" t="s">
        <v>89</v>
      </c>
      <c r="C78" s="378">
        <v>114985</v>
      </c>
      <c r="D78" s="385">
        <v>11016</v>
      </c>
      <c r="E78" s="386">
        <v>9.5803800495716837E-2</v>
      </c>
      <c r="F78" s="381">
        <v>0.11042612696598803</v>
      </c>
      <c r="G78" s="381">
        <v>0.54306137540054222</v>
      </c>
      <c r="H78" s="382"/>
    </row>
    <row r="79" spans="2:8" s="286" customFormat="1" ht="6" customHeight="1" x14ac:dyDescent="0.2">
      <c r="B79" s="295"/>
      <c r="C79" s="372"/>
      <c r="D79" s="373"/>
      <c r="E79" s="373"/>
      <c r="F79" s="373"/>
      <c r="G79" s="373"/>
      <c r="H79" s="393"/>
    </row>
    <row r="80" spans="2:8" s="286" customFormat="1" ht="12.95" customHeight="1" x14ac:dyDescent="0.2">
      <c r="B80" s="377" t="s">
        <v>90</v>
      </c>
      <c r="C80" s="378">
        <v>28288</v>
      </c>
      <c r="D80" s="379">
        <v>4019</v>
      </c>
      <c r="E80" s="380">
        <v>0.14207437782805429</v>
      </c>
      <c r="F80" s="381">
        <v>4.0287091891458418E-2</v>
      </c>
      <c r="G80" s="381">
        <v>0.51132315521628502</v>
      </c>
      <c r="H80" s="382"/>
    </row>
    <row r="81" spans="2:9" s="286" customFormat="1" ht="6" customHeight="1" x14ac:dyDescent="0.2">
      <c r="B81" s="295"/>
      <c r="C81" s="372"/>
      <c r="D81" s="373"/>
      <c r="E81" s="373"/>
      <c r="F81" s="373"/>
      <c r="G81" s="373"/>
      <c r="H81" s="393"/>
    </row>
    <row r="82" spans="2:9" s="286" customFormat="1" ht="12.95" customHeight="1" x14ac:dyDescent="0.2">
      <c r="B82" s="377" t="s">
        <v>91</v>
      </c>
      <c r="C82" s="378">
        <v>11523</v>
      </c>
      <c r="D82" s="379">
        <v>1538</v>
      </c>
      <c r="E82" s="380">
        <v>0.13347218606265729</v>
      </c>
      <c r="F82" s="381">
        <v>1.5417155344379955E-2</v>
      </c>
      <c r="G82" s="381">
        <v>0.52997932460372155</v>
      </c>
      <c r="H82" s="382"/>
    </row>
    <row r="83" spans="2:9" s="286" customFormat="1" ht="6" customHeight="1" x14ac:dyDescent="0.2">
      <c r="B83" s="295"/>
      <c r="C83" s="372"/>
      <c r="D83" s="373"/>
      <c r="E83" s="373"/>
      <c r="F83" s="373"/>
      <c r="G83" s="373"/>
      <c r="H83" s="393"/>
    </row>
    <row r="84" spans="2:9" s="286" customFormat="1" ht="12.95" customHeight="1" x14ac:dyDescent="0.2">
      <c r="B84" s="353" t="s">
        <v>92</v>
      </c>
      <c r="C84" s="354">
        <v>7284</v>
      </c>
      <c r="D84" s="355">
        <v>844</v>
      </c>
      <c r="E84" s="374">
        <v>0.11587040087863811</v>
      </c>
      <c r="F84" s="375">
        <v>8.4603895387884796E-3</v>
      </c>
      <c r="G84" s="375">
        <v>0.5534426229508197</v>
      </c>
      <c r="H84" s="376">
        <v>0.16353419879868242</v>
      </c>
    </row>
    <row r="85" spans="2:9" s="286" customFormat="1" ht="12.95" customHeight="1" x14ac:dyDescent="0.2">
      <c r="B85" s="359" t="s">
        <v>93</v>
      </c>
      <c r="C85" s="360">
        <v>25349</v>
      </c>
      <c r="D85" s="361">
        <v>2901</v>
      </c>
      <c r="E85" s="362">
        <v>0.11444238431496312</v>
      </c>
      <c r="F85" s="363">
        <v>2.9080083000030073E-2</v>
      </c>
      <c r="G85" s="363">
        <v>0.52937956204379566</v>
      </c>
      <c r="H85" s="364">
        <v>0.56210036814570818</v>
      </c>
      <c r="I85" s="298"/>
    </row>
    <row r="86" spans="2:9" s="286" customFormat="1" ht="12.95" customHeight="1" x14ac:dyDescent="0.2">
      <c r="B86" s="359" t="s">
        <v>94</v>
      </c>
      <c r="C86" s="360">
        <v>11999</v>
      </c>
      <c r="D86" s="361">
        <v>1416</v>
      </c>
      <c r="E86" s="362">
        <v>0.11800983415284608</v>
      </c>
      <c r="F86" s="363">
        <v>1.4194208041379726E-2</v>
      </c>
      <c r="G86" s="389">
        <v>0.53697383390216158</v>
      </c>
      <c r="H86" s="365">
        <v>0.2743654330556094</v>
      </c>
    </row>
    <row r="87" spans="2:9" s="286" customFormat="1" ht="12.95" customHeight="1" x14ac:dyDescent="0.2">
      <c r="B87" s="366" t="s">
        <v>95</v>
      </c>
      <c r="C87" s="367">
        <v>44632</v>
      </c>
      <c r="D87" s="368">
        <v>5161</v>
      </c>
      <c r="E87" s="369">
        <v>0.11563452231582722</v>
      </c>
      <c r="F87" s="370">
        <v>5.1734680580198276E-2</v>
      </c>
      <c r="G87" s="370">
        <v>0.53526239369425432</v>
      </c>
      <c r="H87" s="371">
        <v>1</v>
      </c>
    </row>
    <row r="88" spans="2:9" s="286" customFormat="1" ht="6" customHeight="1" x14ac:dyDescent="0.2">
      <c r="B88" s="295"/>
      <c r="C88" s="372"/>
      <c r="D88" s="373"/>
      <c r="E88" s="373"/>
      <c r="F88" s="373"/>
      <c r="G88" s="373"/>
      <c r="H88" s="394"/>
    </row>
    <row r="89" spans="2:9" s="286" customFormat="1" ht="12.95" customHeight="1" x14ac:dyDescent="0.2">
      <c r="B89" s="377" t="s">
        <v>96</v>
      </c>
      <c r="C89" s="378">
        <v>4969</v>
      </c>
      <c r="D89" s="379">
        <v>521</v>
      </c>
      <c r="E89" s="380">
        <v>0.10485007043670759</v>
      </c>
      <c r="F89" s="381">
        <v>5.2225864333042635E-3</v>
      </c>
      <c r="G89" s="381">
        <v>0.54045643153526968</v>
      </c>
      <c r="H89" s="387"/>
    </row>
    <row r="90" spans="2:9" s="286" customFormat="1" ht="6" customHeight="1" x14ac:dyDescent="0.2">
      <c r="B90" s="295"/>
      <c r="C90" s="372"/>
      <c r="D90" s="373"/>
      <c r="E90" s="373"/>
      <c r="F90" s="373"/>
      <c r="G90" s="373"/>
      <c r="H90" s="394"/>
    </row>
    <row r="91" spans="2:9" s="286" customFormat="1" ht="12.95" customHeight="1" x14ac:dyDescent="0.2">
      <c r="B91" s="377" t="s">
        <v>97</v>
      </c>
      <c r="C91" s="378">
        <v>3304</v>
      </c>
      <c r="D91" s="379">
        <v>456</v>
      </c>
      <c r="E91" s="380">
        <v>0.13801452784503632</v>
      </c>
      <c r="F91" s="381">
        <v>4.5710161489188944E-3</v>
      </c>
      <c r="G91" s="381">
        <v>0.46247464503042596</v>
      </c>
      <c r="H91" s="387"/>
    </row>
    <row r="92" spans="2:9" s="286" customFormat="1" ht="6" customHeight="1" x14ac:dyDescent="0.2">
      <c r="B92" s="295"/>
      <c r="C92" s="372"/>
      <c r="D92" s="373"/>
      <c r="E92" s="373"/>
      <c r="F92" s="373"/>
      <c r="G92" s="373"/>
      <c r="H92" s="394"/>
    </row>
    <row r="93" spans="2:9" s="286" customFormat="1" ht="12.95" customHeight="1" x14ac:dyDescent="0.2">
      <c r="B93" s="377" t="s">
        <v>98</v>
      </c>
      <c r="C93" s="378">
        <v>2665</v>
      </c>
      <c r="D93" s="379">
        <v>375</v>
      </c>
      <c r="E93" s="380">
        <v>0.14071294559099437</v>
      </c>
      <c r="F93" s="381">
        <v>3.759059332992512E-3</v>
      </c>
      <c r="G93" s="381">
        <v>0.46012269938650308</v>
      </c>
      <c r="H93" s="387"/>
    </row>
    <row r="94" spans="2:9" s="286" customFormat="1" ht="6" customHeight="1" x14ac:dyDescent="0.2">
      <c r="B94" s="295"/>
      <c r="C94" s="372"/>
      <c r="D94" s="373"/>
      <c r="E94" s="373"/>
      <c r="F94" s="373"/>
      <c r="G94" s="373"/>
      <c r="H94" s="394"/>
    </row>
    <row r="95" spans="2:9" s="286" customFormat="1" ht="15" customHeight="1" x14ac:dyDescent="0.2">
      <c r="B95" s="377" t="s">
        <v>99</v>
      </c>
      <c r="C95" s="378">
        <v>969233</v>
      </c>
      <c r="D95" s="379">
        <v>99759</v>
      </c>
      <c r="E95" s="380">
        <v>0.1029257154884326</v>
      </c>
      <c r="F95" s="381">
        <v>1</v>
      </c>
      <c r="G95" s="381">
        <v>0.52668841865179927</v>
      </c>
      <c r="H95" s="387"/>
    </row>
    <row r="96" spans="2:9" x14ac:dyDescent="0.35">
      <c r="B96" s="300" t="s">
        <v>16</v>
      </c>
    </row>
    <row r="97" spans="2:2" x14ac:dyDescent="0.35">
      <c r="B97" s="301" t="s">
        <v>109</v>
      </c>
    </row>
    <row r="99" spans="2:2" ht="12" customHeight="1" x14ac:dyDescent="0.35"/>
    <row r="100" spans="2:2" ht="12" customHeight="1" x14ac:dyDescent="0.35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54DB-62A9-4F38-A299-ED57079884D8}">
  <dimension ref="A1:J88"/>
  <sheetViews>
    <sheetView showGridLines="0" view="pageBreakPreview" zoomScaleNormal="145" zoomScaleSheetLayoutView="100" workbookViewId="0">
      <selection activeCell="V36" sqref="V36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74.7109375" style="1" customWidth="1"/>
    <col min="4" max="4" width="10.7109375" style="1" customWidth="1"/>
    <col min="5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129"/>
    </row>
    <row r="2" spans="1:10" x14ac:dyDescent="0.3">
      <c r="B2" s="129"/>
    </row>
    <row r="3" spans="1:10" x14ac:dyDescent="0.3">
      <c r="B3" s="129"/>
    </row>
    <row r="4" spans="1:10" x14ac:dyDescent="0.3">
      <c r="A4" s="69"/>
      <c r="B4" s="130"/>
      <c r="C4" s="69"/>
      <c r="D4" s="69"/>
      <c r="E4" s="69"/>
      <c r="F4" s="69"/>
      <c r="G4" s="69"/>
      <c r="H4" s="69"/>
      <c r="I4" s="69"/>
      <c r="J4" s="69"/>
    </row>
    <row r="5" spans="1:10" ht="18" customHeight="1" x14ac:dyDescent="0.3">
      <c r="A5" s="69"/>
      <c r="B5"/>
      <c r="C5" s="428" t="str">
        <f>'Pag1'!$B$5</f>
        <v>febrero 2026</v>
      </c>
      <c r="D5"/>
      <c r="E5"/>
      <c r="F5"/>
      <c r="I5"/>
      <c r="J5" s="69"/>
    </row>
    <row r="6" spans="1:10" ht="15" customHeight="1" x14ac:dyDescent="0.3">
      <c r="A6" s="69"/>
      <c r="B6"/>
      <c r="C6"/>
      <c r="D6"/>
      <c r="E6"/>
      <c r="G6"/>
      <c r="J6" s="69"/>
    </row>
    <row r="7" spans="1:10" ht="22.5" x14ac:dyDescent="0.3">
      <c r="A7" s="69"/>
      <c r="B7"/>
      <c r="C7" s="418" t="s">
        <v>133</v>
      </c>
      <c r="D7" s="429"/>
      <c r="E7" s="429"/>
      <c r="F7" s="429"/>
      <c r="G7" s="429"/>
      <c r="H7" s="429"/>
      <c r="I7"/>
      <c r="J7" s="69"/>
    </row>
    <row r="8" spans="1:10" x14ac:dyDescent="0.3">
      <c r="A8" s="69"/>
      <c r="B8"/>
      <c r="C8"/>
      <c r="D8"/>
      <c r="E8"/>
      <c r="F8"/>
      <c r="G8"/>
      <c r="H8"/>
      <c r="I8"/>
      <c r="J8" s="69"/>
    </row>
    <row r="9" spans="1:10" s="5" customFormat="1" ht="15" customHeight="1" x14ac:dyDescent="0.35">
      <c r="A9" s="72"/>
      <c r="B9"/>
      <c r="C9"/>
      <c r="D9"/>
      <c r="E9"/>
      <c r="F9"/>
      <c r="G9"/>
      <c r="H9"/>
      <c r="I9"/>
      <c r="J9" s="72"/>
    </row>
    <row r="10" spans="1:10" s="5" customFormat="1" ht="24" customHeight="1" x14ac:dyDescent="0.35">
      <c r="A10" s="72"/>
      <c r="B10" s="395" t="s">
        <v>131</v>
      </c>
      <c r="C10" s="430" t="s">
        <v>3</v>
      </c>
      <c r="D10" s="430"/>
      <c r="E10" s="430"/>
      <c r="F10" s="430"/>
      <c r="G10" s="430"/>
      <c r="H10" s="430"/>
      <c r="I10" s="430"/>
      <c r="J10" s="72"/>
    </row>
    <row r="11" spans="1:10" s="5" customFormat="1" ht="43.5" customHeight="1" x14ac:dyDescent="0.35">
      <c r="A11" s="72"/>
      <c r="B11" s="395" t="s">
        <v>132</v>
      </c>
      <c r="C11" s="431" t="s">
        <v>152</v>
      </c>
      <c r="D11" s="431"/>
      <c r="E11" s="431"/>
      <c r="F11" s="431"/>
      <c r="G11" s="431"/>
      <c r="H11" s="431"/>
      <c r="I11" s="431"/>
      <c r="J11" s="431"/>
    </row>
    <row r="12" spans="1:10" s="5" customFormat="1" ht="33.950000000000003" customHeight="1" x14ac:dyDescent="0.35">
      <c r="A12" s="72"/>
      <c r="B12" s="395" t="s">
        <v>134</v>
      </c>
      <c r="C12" s="430" t="s">
        <v>153</v>
      </c>
      <c r="D12" s="430"/>
      <c r="E12" s="430"/>
      <c r="F12" s="430"/>
      <c r="G12" s="430"/>
      <c r="H12" s="430"/>
      <c r="I12" s="430"/>
      <c r="J12" s="72"/>
    </row>
    <row r="13" spans="1:10" s="5" customFormat="1" ht="43.5" customHeight="1" x14ac:dyDescent="0.35">
      <c r="A13" s="72"/>
      <c r="B13" s="395" t="s">
        <v>135</v>
      </c>
      <c r="C13" s="431" t="s">
        <v>154</v>
      </c>
      <c r="D13" s="431"/>
      <c r="E13" s="431"/>
      <c r="F13" s="431"/>
      <c r="G13" s="431"/>
      <c r="H13" s="431"/>
      <c r="I13" s="431"/>
      <c r="J13" s="72"/>
    </row>
    <row r="14" spans="1:10" s="5" customFormat="1" ht="43.5" customHeight="1" x14ac:dyDescent="0.35">
      <c r="A14" s="72"/>
      <c r="B14" s="395" t="s">
        <v>136</v>
      </c>
      <c r="C14" s="431" t="s">
        <v>155</v>
      </c>
      <c r="D14" s="431"/>
      <c r="E14" s="431"/>
      <c r="F14" s="431"/>
      <c r="G14" s="431"/>
      <c r="H14" s="431"/>
      <c r="I14" s="431"/>
      <c r="J14" s="72"/>
    </row>
    <row r="15" spans="1:10" s="5" customFormat="1" ht="33.950000000000003" customHeight="1" x14ac:dyDescent="0.35">
      <c r="A15" s="72"/>
      <c r="B15" s="395" t="s">
        <v>137</v>
      </c>
      <c r="C15" s="430" t="s">
        <v>156</v>
      </c>
      <c r="D15" s="430"/>
      <c r="E15" s="430"/>
      <c r="F15" s="430"/>
      <c r="G15" s="430"/>
      <c r="H15" s="430"/>
      <c r="I15" s="430"/>
      <c r="J15" s="72"/>
    </row>
    <row r="16" spans="1:10" s="5" customFormat="1" ht="33.950000000000003" customHeight="1" x14ac:dyDescent="0.35">
      <c r="A16" s="72"/>
      <c r="B16" s="395" t="s">
        <v>138</v>
      </c>
      <c r="C16" s="430" t="s">
        <v>157</v>
      </c>
      <c r="D16" s="430"/>
      <c r="E16" s="430"/>
      <c r="F16" s="430"/>
      <c r="G16" s="430"/>
      <c r="H16" s="430"/>
      <c r="I16" s="430"/>
      <c r="J16" s="72"/>
    </row>
    <row r="17" spans="1:10" s="5" customFormat="1" ht="33.950000000000003" customHeight="1" x14ac:dyDescent="0.35">
      <c r="A17" s="72"/>
      <c r="B17" s="395" t="s">
        <v>139</v>
      </c>
      <c r="C17" s="430" t="s">
        <v>158</v>
      </c>
      <c r="D17" s="430"/>
      <c r="E17" s="430"/>
      <c r="F17" s="430"/>
      <c r="G17" s="430"/>
      <c r="H17" s="430"/>
      <c r="I17" s="430"/>
      <c r="J17" s="72"/>
    </row>
    <row r="18" spans="1:10" s="5" customFormat="1" ht="33.950000000000003" customHeight="1" x14ac:dyDescent="0.35">
      <c r="A18" s="72"/>
      <c r="B18" s="395" t="s">
        <v>140</v>
      </c>
      <c r="C18" s="430" t="s">
        <v>159</v>
      </c>
      <c r="D18" s="430"/>
      <c r="E18" s="430"/>
      <c r="F18" s="430"/>
      <c r="G18" s="430"/>
      <c r="H18" s="430"/>
      <c r="I18" s="430"/>
      <c r="J18" s="72"/>
    </row>
    <row r="19" spans="1:10" s="5" customFormat="1" ht="33.950000000000003" customHeight="1" x14ac:dyDescent="0.35">
      <c r="A19" s="72"/>
      <c r="B19" s="395" t="s">
        <v>141</v>
      </c>
      <c r="C19" s="430" t="s">
        <v>160</v>
      </c>
      <c r="D19" s="430"/>
      <c r="E19" s="430"/>
      <c r="F19" s="430"/>
      <c r="G19" s="430"/>
      <c r="H19" s="430"/>
      <c r="I19" s="430"/>
      <c r="J19" s="72"/>
    </row>
    <row r="20" spans="1:10" s="5" customFormat="1" ht="33.950000000000003" customHeight="1" x14ac:dyDescent="0.35">
      <c r="A20" s="72"/>
      <c r="B20" s="395" t="s">
        <v>142</v>
      </c>
      <c r="C20" s="430" t="s">
        <v>161</v>
      </c>
      <c r="D20" s="430"/>
      <c r="E20" s="430"/>
      <c r="F20" s="430"/>
      <c r="G20" s="430"/>
      <c r="H20" s="430"/>
      <c r="I20" s="430"/>
      <c r="J20" s="72"/>
    </row>
    <row r="21" spans="1:10" s="5" customFormat="1" ht="33.950000000000003" customHeight="1" x14ac:dyDescent="0.35">
      <c r="A21" s="72"/>
      <c r="B21" s="395" t="s">
        <v>143</v>
      </c>
      <c r="C21" s="432" t="s">
        <v>162</v>
      </c>
      <c r="D21" s="430"/>
      <c r="E21" s="430"/>
      <c r="F21" s="430"/>
      <c r="G21" s="430"/>
      <c r="H21" s="430"/>
      <c r="I21" s="430"/>
      <c r="J21" s="72"/>
    </row>
    <row r="22" spans="1:10" s="5" customFormat="1" ht="33.950000000000003" customHeight="1" x14ac:dyDescent="0.35">
      <c r="A22" s="72"/>
      <c r="B22" s="395" t="s">
        <v>144</v>
      </c>
      <c r="C22" s="430" t="s">
        <v>163</v>
      </c>
      <c r="D22" s="430"/>
      <c r="E22" s="430"/>
      <c r="F22" s="430"/>
      <c r="G22" s="430"/>
      <c r="H22" s="430"/>
      <c r="I22" s="430"/>
      <c r="J22" s="72"/>
    </row>
    <row r="23" spans="1:10" s="5" customFormat="1" ht="43.5" customHeight="1" x14ac:dyDescent="0.35">
      <c r="A23" s="72"/>
      <c r="B23" s="395" t="s">
        <v>145</v>
      </c>
      <c r="C23" s="431" t="s">
        <v>164</v>
      </c>
      <c r="D23" s="431"/>
      <c r="E23" s="431"/>
      <c r="F23" s="431"/>
      <c r="G23" s="431"/>
      <c r="H23" s="431"/>
      <c r="I23" s="431"/>
      <c r="J23" s="72"/>
    </row>
    <row r="24" spans="1:10" s="5" customFormat="1" ht="43.5" customHeight="1" x14ac:dyDescent="0.35">
      <c r="A24" s="72"/>
      <c r="B24" s="395" t="s">
        <v>146</v>
      </c>
      <c r="C24" s="431" t="s">
        <v>165</v>
      </c>
      <c r="D24" s="431"/>
      <c r="E24" s="431"/>
      <c r="F24" s="431"/>
      <c r="G24" s="431"/>
      <c r="H24" s="431"/>
      <c r="I24" s="431"/>
      <c r="J24" s="72"/>
    </row>
    <row r="25" spans="1:10" s="5" customFormat="1" ht="43.5" customHeight="1" x14ac:dyDescent="0.35">
      <c r="A25" s="72"/>
      <c r="B25" s="395" t="s">
        <v>147</v>
      </c>
      <c r="C25" s="431" t="s">
        <v>166</v>
      </c>
      <c r="D25" s="431"/>
      <c r="E25" s="431"/>
      <c r="F25" s="431"/>
      <c r="G25" s="431"/>
      <c r="H25" s="431"/>
      <c r="I25" s="431"/>
      <c r="J25" s="72"/>
    </row>
    <row r="26" spans="1:10" s="5" customFormat="1" x14ac:dyDescent="0.35">
      <c r="A26" s="72"/>
      <c r="B26"/>
      <c r="C26"/>
      <c r="D26"/>
      <c r="E26"/>
      <c r="F26"/>
      <c r="G26"/>
      <c r="H26"/>
      <c r="I26"/>
      <c r="J26" s="72"/>
    </row>
    <row r="27" spans="1:10" s="5" customFormat="1" x14ac:dyDescent="0.35">
      <c r="A27" s="72"/>
      <c r="B27"/>
      <c r="C27"/>
      <c r="D27"/>
      <c r="E27"/>
      <c r="F27"/>
      <c r="G27"/>
      <c r="H27"/>
      <c r="I27"/>
      <c r="J27" s="72"/>
    </row>
    <row r="28" spans="1:10" s="5" customFormat="1" x14ac:dyDescent="0.35">
      <c r="A28" s="72"/>
      <c r="B28"/>
      <c r="C28"/>
      <c r="D28"/>
      <c r="E28"/>
      <c r="F28"/>
      <c r="G28"/>
      <c r="H28"/>
      <c r="I28"/>
      <c r="J28" s="72"/>
    </row>
    <row r="29" spans="1:10" s="5" customFormat="1" x14ac:dyDescent="0.35">
      <c r="A29" s="72"/>
      <c r="B29"/>
      <c r="C29"/>
      <c r="D29"/>
      <c r="E29"/>
      <c r="F29"/>
      <c r="G29"/>
      <c r="H29"/>
      <c r="I29"/>
      <c r="J29" s="72"/>
    </row>
    <row r="30" spans="1:10" s="5" customFormat="1" x14ac:dyDescent="0.35">
      <c r="A30" s="72"/>
      <c r="B30"/>
      <c r="C30"/>
      <c r="D30"/>
      <c r="E30"/>
      <c r="F30"/>
      <c r="G30"/>
      <c r="H30"/>
      <c r="I30"/>
      <c r="J30" s="72"/>
    </row>
    <row r="31" spans="1:10" s="5" customFormat="1" x14ac:dyDescent="0.35">
      <c r="A31" s="72"/>
      <c r="B31"/>
      <c r="C31"/>
      <c r="D31"/>
      <c r="E31"/>
      <c r="F31"/>
      <c r="G31"/>
      <c r="H31"/>
      <c r="I31"/>
      <c r="J31" s="72"/>
    </row>
    <row r="32" spans="1:10" s="5" customFormat="1" x14ac:dyDescent="0.35">
      <c r="A32" s="72"/>
      <c r="B32"/>
      <c r="C32"/>
      <c r="D32"/>
      <c r="E32"/>
      <c r="F32"/>
      <c r="G32"/>
      <c r="H32"/>
      <c r="I32"/>
      <c r="J32" s="72"/>
    </row>
    <row r="33" spans="1:10" x14ac:dyDescent="0.3">
      <c r="A33" s="69"/>
      <c r="B33"/>
      <c r="C33"/>
      <c r="D33"/>
      <c r="E33"/>
      <c r="F33"/>
      <c r="G33"/>
      <c r="H33"/>
      <c r="I33"/>
      <c r="J33" s="69"/>
    </row>
    <row r="34" spans="1:10" s="5" customFormat="1" x14ac:dyDescent="0.35">
      <c r="A34" s="72"/>
      <c r="B34"/>
      <c r="C34"/>
      <c r="D34"/>
      <c r="E34"/>
      <c r="F34"/>
      <c r="G34"/>
      <c r="H34"/>
      <c r="I34"/>
      <c r="J34" s="72"/>
    </row>
    <row r="35" spans="1:10" s="5" customFormat="1" x14ac:dyDescent="0.35">
      <c r="A35" s="72"/>
      <c r="B35"/>
      <c r="C35"/>
      <c r="D35"/>
      <c r="E35"/>
      <c r="F35"/>
      <c r="G35"/>
      <c r="H35"/>
      <c r="I35"/>
      <c r="J35" s="72"/>
    </row>
    <row r="36" spans="1:10" s="5" customFormat="1" x14ac:dyDescent="0.35">
      <c r="A36" s="72"/>
      <c r="B36"/>
      <c r="C36"/>
      <c r="D36"/>
      <c r="E36"/>
      <c r="F36"/>
      <c r="G36"/>
      <c r="H36"/>
      <c r="I36"/>
      <c r="J36" s="72"/>
    </row>
    <row r="37" spans="1:10" s="5" customFormat="1" x14ac:dyDescent="0.35">
      <c r="A37" s="72"/>
      <c r="B37"/>
      <c r="C37"/>
      <c r="D37"/>
      <c r="E37"/>
      <c r="F37"/>
      <c r="G37"/>
      <c r="H37"/>
      <c r="I37"/>
      <c r="J37" s="72"/>
    </row>
    <row r="38" spans="1:10" s="5" customFormat="1" x14ac:dyDescent="0.35">
      <c r="A38" s="72"/>
      <c r="B38"/>
      <c r="C38"/>
      <c r="D38"/>
      <c r="E38"/>
      <c r="F38"/>
      <c r="G38"/>
      <c r="H38"/>
      <c r="I38"/>
      <c r="J38" s="72"/>
    </row>
    <row r="39" spans="1:10" s="5" customFormat="1" x14ac:dyDescent="0.35">
      <c r="A39" s="72"/>
      <c r="B39"/>
      <c r="C39"/>
      <c r="D39"/>
      <c r="E39"/>
      <c r="F39"/>
      <c r="G39"/>
      <c r="H39"/>
      <c r="I39"/>
      <c r="J39" s="72"/>
    </row>
    <row r="40" spans="1:10" s="5" customFormat="1" x14ac:dyDescent="0.35">
      <c r="A40" s="72"/>
      <c r="B40"/>
      <c r="C40"/>
      <c r="D40"/>
      <c r="E40"/>
      <c r="F40"/>
      <c r="G40"/>
      <c r="H40"/>
      <c r="I40"/>
      <c r="J40" s="72"/>
    </row>
    <row r="41" spans="1:10" s="5" customFormat="1" x14ac:dyDescent="0.35">
      <c r="A41" s="72"/>
      <c r="B41"/>
      <c r="C41"/>
      <c r="D41"/>
      <c r="E41"/>
      <c r="F41"/>
      <c r="G41"/>
      <c r="H41"/>
      <c r="I41"/>
      <c r="J41" s="72"/>
    </row>
    <row r="42" spans="1:10" s="5" customFormat="1" x14ac:dyDescent="0.35">
      <c r="A42" s="72"/>
      <c r="B42"/>
      <c r="C42"/>
      <c r="D42"/>
      <c r="E42"/>
      <c r="F42"/>
      <c r="G42"/>
      <c r="H42"/>
      <c r="I42"/>
      <c r="J42" s="72"/>
    </row>
    <row r="43" spans="1:10" s="5" customFormat="1" x14ac:dyDescent="0.35">
      <c r="A43" s="72"/>
      <c r="B43"/>
      <c r="C43"/>
      <c r="D43"/>
      <c r="E43"/>
      <c r="F43"/>
      <c r="G43"/>
      <c r="H43"/>
      <c r="I43"/>
      <c r="J43" s="72"/>
    </row>
    <row r="44" spans="1:10" x14ac:dyDescent="0.3">
      <c r="A44" s="69"/>
      <c r="B44"/>
      <c r="C44"/>
      <c r="D44"/>
      <c r="E44"/>
      <c r="F44"/>
      <c r="G44"/>
      <c r="H44"/>
      <c r="I44"/>
      <c r="J44" s="69"/>
    </row>
    <row r="45" spans="1:10" x14ac:dyDescent="0.3">
      <c r="A45" s="69"/>
      <c r="B45"/>
      <c r="C45"/>
      <c r="D45"/>
      <c r="E45"/>
      <c r="F45"/>
      <c r="G45"/>
      <c r="H45"/>
      <c r="I45"/>
      <c r="J45" s="69"/>
    </row>
    <row r="46" spans="1:10" x14ac:dyDescent="0.3">
      <c r="A46" s="69"/>
      <c r="B46"/>
      <c r="C46"/>
      <c r="D46"/>
      <c r="E46"/>
      <c r="F46"/>
      <c r="G46"/>
      <c r="H46"/>
      <c r="I46"/>
      <c r="J46" s="69"/>
    </row>
    <row r="47" spans="1:10" x14ac:dyDescent="0.3">
      <c r="A47" s="69"/>
      <c r="B47"/>
      <c r="C47"/>
      <c r="D47"/>
      <c r="E47"/>
      <c r="F47"/>
      <c r="G47"/>
      <c r="H47"/>
      <c r="I47"/>
      <c r="J47" s="69"/>
    </row>
    <row r="48" spans="1:10" x14ac:dyDescent="0.3">
      <c r="A48" s="69"/>
      <c r="B48"/>
      <c r="C48"/>
      <c r="D48"/>
      <c r="E48"/>
      <c r="F48"/>
      <c r="G48"/>
      <c r="H48"/>
      <c r="I48"/>
      <c r="J48" s="69"/>
    </row>
    <row r="49" spans="2:9" x14ac:dyDescent="0.3">
      <c r="B49"/>
      <c r="C49"/>
      <c r="D49"/>
      <c r="E49"/>
      <c r="F49"/>
      <c r="G49"/>
      <c r="H49"/>
      <c r="I49"/>
    </row>
    <row r="50" spans="2:9" x14ac:dyDescent="0.3">
      <c r="B50"/>
      <c r="C50"/>
      <c r="D50"/>
      <c r="E50"/>
      <c r="F50"/>
      <c r="G50"/>
      <c r="H50"/>
      <c r="I50"/>
    </row>
    <row r="51" spans="2:9" ht="13.15" customHeight="1" x14ac:dyDescent="0.3">
      <c r="B51"/>
      <c r="C51"/>
      <c r="D51"/>
      <c r="E51"/>
      <c r="F51"/>
      <c r="G51"/>
      <c r="H51"/>
      <c r="I51"/>
    </row>
    <row r="52" spans="2:9" ht="13.15" customHeight="1" x14ac:dyDescent="0.3">
      <c r="B52"/>
    </row>
    <row r="53" spans="2:9" ht="13.15" customHeight="1" x14ac:dyDescent="0.3"/>
    <row r="54" spans="2:9" ht="13.15" customHeight="1" x14ac:dyDescent="0.3"/>
    <row r="55" spans="2:9" ht="13.15" customHeight="1" x14ac:dyDescent="0.3"/>
    <row r="56" spans="2:9" ht="13.15" customHeight="1" x14ac:dyDescent="0.3"/>
    <row r="57" spans="2:9" ht="13.15" customHeight="1" x14ac:dyDescent="0.3"/>
    <row r="58" spans="2:9" ht="13.15" customHeight="1" x14ac:dyDescent="0.3"/>
    <row r="59" spans="2:9" ht="13.15" customHeight="1" x14ac:dyDescent="0.3"/>
    <row r="60" spans="2:9" ht="13.15" customHeight="1" x14ac:dyDescent="0.3"/>
    <row r="61" spans="2:9" ht="13.15" customHeight="1" x14ac:dyDescent="0.3"/>
    <row r="62" spans="2:9" ht="13.15" customHeight="1" x14ac:dyDescent="0.3"/>
    <row r="63" spans="2:9" ht="13.15" customHeight="1" x14ac:dyDescent="0.3"/>
    <row r="64" spans="2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</sheetData>
  <hyperlinks>
    <hyperlink ref="B10" location="'Pag1'!A1" display="Pag1" xr:uid="{C6E2FC97-F6C7-4ADB-AC7E-1160F3D00A0A}"/>
    <hyperlink ref="B11" location="'Pag2'!A1" display="Pag2" xr:uid="{67C80C7A-216B-405C-A0DB-8E92BADF7819}"/>
    <hyperlink ref="B12" location="'Pag3-4'!A1" display="Pag3-4" xr:uid="{B6D37654-414C-4D0F-BC33-BF0999610436}"/>
    <hyperlink ref="B13" location="'Pag5'!A1" display="Pag5" xr:uid="{4EA6A206-32AB-4595-A4ED-71B6C4887D23}"/>
    <hyperlink ref="B14" location="'Pag6'!A1" display="Pag6" xr:uid="{E9C3338F-34C9-48C5-817F-D488DCE88D6A}"/>
    <hyperlink ref="B15" location="'Pag7-8'!A1" display="Pag7-8" xr:uid="{3525356A-0400-4EAA-93DF-19A4A054039C}"/>
    <hyperlink ref="B16" location="'Pag9-10'!A1" display="Pag9-10" xr:uid="{E28AE4D1-4BF4-46DB-B429-455FA82A6222}"/>
    <hyperlink ref="B18" location="'Pag13-14'!A1" display="Pag13-14" xr:uid="{85BE2391-7351-49C2-87BB-635B8F9C08CA}"/>
    <hyperlink ref="B19" location="'Pag15-16'!A1" display="Pag15-16" xr:uid="{98D7487C-2BAE-413C-824C-22A8655E760D}"/>
    <hyperlink ref="B20" location="'Pag17-18'!A1" display="Pag17-18" xr:uid="{DC0636C9-A795-4E8E-A53B-A2280F668200}"/>
    <hyperlink ref="B21" location="'Pag19-20'!A1" display="Pag19-20" xr:uid="{0BE995D4-79F4-4D0F-B36A-5647A5264E4B}"/>
    <hyperlink ref="B22" location="'Pag21-22'!A1" display="Pag21-22" xr:uid="{B73790CD-B55A-453D-A104-AB8F20ABA4B5}"/>
    <hyperlink ref="B23" location="'Pag23-24'!A1" display="Pag23-24" xr:uid="{E238FB79-45E3-4278-92DC-BE93A7074F6E}"/>
    <hyperlink ref="B17" location="'Pag11-12'!A1" display="Pag11-12" xr:uid="{22EF9F05-036E-46C5-9A68-30EDFD1A122C}"/>
    <hyperlink ref="B24" location="'Pag25-26'!A1" display="Pag25-26" xr:uid="{4EB6D6BA-77C7-4771-9FD1-383C277AE735}"/>
    <hyperlink ref="B25" location="'Pag27-28'!A1" display="Pag27-28" xr:uid="{B8A47B1E-021C-485B-81A2-CBD9F82BAC73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53"/>
  <sheetViews>
    <sheetView showGridLines="0" tabSelected="1" view="pageBreakPreview" zoomScaleNormal="130" zoomScaleSheetLayoutView="100" zoomScalePageLayoutView="145" workbookViewId="0">
      <selection activeCell="V36" sqref="V36"/>
    </sheetView>
  </sheetViews>
  <sheetFormatPr baseColWidth="10" defaultColWidth="11.42578125" defaultRowHeight="15" x14ac:dyDescent="0.3"/>
  <cols>
    <col min="1" max="1" width="5.28515625" style="1" customWidth="1"/>
    <col min="2" max="2" width="15.28515625" style="1" customWidth="1"/>
    <col min="3" max="3" width="10.42578125" style="1" customWidth="1"/>
    <col min="4" max="9" width="9.28515625" style="1" customWidth="1"/>
    <col min="10" max="10" width="10.5703125" style="1" customWidth="1"/>
    <col min="11" max="16384" width="11.42578125" style="1"/>
  </cols>
  <sheetData>
    <row r="5" spans="2:12" ht="18" customHeight="1" x14ac:dyDescent="0.3">
      <c r="B5" s="433" t="s">
        <v>167</v>
      </c>
    </row>
    <row r="6" spans="2:12" ht="15" customHeight="1" x14ac:dyDescent="0.3">
      <c r="C6" s="2"/>
      <c r="D6" s="2"/>
      <c r="E6" s="2"/>
      <c r="F6" s="2"/>
      <c r="G6" s="2"/>
      <c r="H6" s="2"/>
      <c r="I6" s="2"/>
    </row>
    <row r="7" spans="2:12" ht="18.75" x14ac:dyDescent="0.3">
      <c r="B7" s="3" t="s">
        <v>3</v>
      </c>
      <c r="C7" s="3"/>
      <c r="D7" s="3"/>
      <c r="E7" s="3"/>
      <c r="F7" s="3"/>
      <c r="G7" s="3"/>
      <c r="H7" s="3"/>
      <c r="I7" s="3"/>
    </row>
    <row r="8" spans="2:12" s="5" customFormat="1" ht="6" customHeight="1" x14ac:dyDescent="0.35">
      <c r="B8" s="4"/>
      <c r="C8" s="4"/>
      <c r="D8" s="4"/>
      <c r="E8" s="4"/>
      <c r="F8" s="4"/>
      <c r="G8" s="4"/>
      <c r="H8" s="4"/>
      <c r="I8" s="4"/>
    </row>
    <row r="9" spans="2:12" s="5" customFormat="1" ht="14.1" customHeight="1" x14ac:dyDescent="0.35">
      <c r="B9" s="6"/>
      <c r="C9" s="7" t="s">
        <v>168</v>
      </c>
      <c r="D9" s="8"/>
      <c r="E9" s="9" t="s">
        <v>4</v>
      </c>
      <c r="F9" s="10"/>
      <c r="G9" s="11"/>
      <c r="H9" s="12" t="s">
        <v>5</v>
      </c>
      <c r="I9" s="13"/>
    </row>
    <row r="10" spans="2:12" s="5" customFormat="1" ht="14.1" customHeight="1" x14ac:dyDescent="0.35">
      <c r="B10" s="14"/>
      <c r="C10" s="391" t="s">
        <v>169</v>
      </c>
      <c r="D10" s="15"/>
      <c r="E10" s="16" t="s">
        <v>170</v>
      </c>
      <c r="F10" s="17"/>
      <c r="G10" s="18"/>
      <c r="H10" s="16" t="s">
        <v>171</v>
      </c>
      <c r="I10" s="19"/>
    </row>
    <row r="11" spans="2:12" s="5" customFormat="1" ht="15" customHeight="1" x14ac:dyDescent="0.35">
      <c r="B11" s="20"/>
      <c r="C11" s="21" t="s">
        <v>6</v>
      </c>
      <c r="D11" s="22" t="s">
        <v>7</v>
      </c>
      <c r="E11" s="22" t="s">
        <v>8</v>
      </c>
      <c r="F11" s="435" t="s">
        <v>6</v>
      </c>
      <c r="G11" s="22" t="s">
        <v>7</v>
      </c>
      <c r="H11" s="22" t="s">
        <v>8</v>
      </c>
      <c r="I11" s="436" t="s">
        <v>6</v>
      </c>
    </row>
    <row r="12" spans="2:12" s="26" customFormat="1" ht="18" customHeight="1" x14ac:dyDescent="0.2">
      <c r="B12" s="23" t="s">
        <v>9</v>
      </c>
      <c r="C12" s="24"/>
      <c r="D12" s="24"/>
      <c r="E12" s="25"/>
      <c r="F12" s="47"/>
      <c r="G12" s="24"/>
      <c r="H12" s="25"/>
      <c r="I12" s="47"/>
    </row>
    <row r="13" spans="2:12" s="26" customFormat="1" ht="20.100000000000001" customHeight="1" x14ac:dyDescent="0.2">
      <c r="B13" s="27" t="s">
        <v>10</v>
      </c>
      <c r="C13" s="28">
        <v>99759</v>
      </c>
      <c r="D13" s="29">
        <v>4061</v>
      </c>
      <c r="E13" s="30">
        <v>4.2435578590984138</v>
      </c>
      <c r="F13" s="31">
        <v>95698</v>
      </c>
      <c r="G13" s="29">
        <v>-1592</v>
      </c>
      <c r="H13" s="30">
        <v>-1.5707787786997662</v>
      </c>
      <c r="I13" s="32">
        <v>101351</v>
      </c>
      <c r="L13" s="33"/>
    </row>
    <row r="14" spans="2:12" s="26" customFormat="1" ht="20.100000000000001" customHeight="1" x14ac:dyDescent="0.2">
      <c r="B14" s="27" t="s">
        <v>11</v>
      </c>
      <c r="C14" s="28">
        <v>89649</v>
      </c>
      <c r="D14" s="29">
        <v>4455</v>
      </c>
      <c r="E14" s="30">
        <v>5.2292414958799913</v>
      </c>
      <c r="F14" s="31">
        <v>85194</v>
      </c>
      <c r="G14" s="29">
        <v>-3886</v>
      </c>
      <c r="H14" s="30">
        <v>-4.1545945368044048</v>
      </c>
      <c r="I14" s="32">
        <v>93535</v>
      </c>
    </row>
    <row r="15" spans="2:12" s="26" customFormat="1" ht="5.0999999999999996" customHeight="1" x14ac:dyDescent="0.2">
      <c r="B15" s="34"/>
      <c r="C15" s="35"/>
      <c r="D15" s="36"/>
      <c r="E15" s="37"/>
      <c r="F15" s="38"/>
      <c r="G15" s="36"/>
      <c r="H15" s="37"/>
      <c r="I15" s="38"/>
    </row>
    <row r="16" spans="2:12" s="26" customFormat="1" ht="20.100000000000001" customHeight="1" x14ac:dyDescent="0.2">
      <c r="B16" s="39" t="s">
        <v>12</v>
      </c>
      <c r="C16" s="40">
        <v>189408</v>
      </c>
      <c r="D16" s="41">
        <v>8516</v>
      </c>
      <c r="E16" s="42">
        <v>4.7077814386484755</v>
      </c>
      <c r="F16" s="43">
        <v>180892</v>
      </c>
      <c r="G16" s="41">
        <v>-5478</v>
      </c>
      <c r="H16" s="42">
        <v>-2.8108740494442905</v>
      </c>
      <c r="I16" s="44">
        <v>194886</v>
      </c>
    </row>
    <row r="17" spans="1:14" s="26" customFormat="1" ht="18" customHeight="1" x14ac:dyDescent="0.2">
      <c r="B17" s="45" t="s">
        <v>13</v>
      </c>
      <c r="C17" s="24"/>
      <c r="D17" s="24"/>
      <c r="E17" s="46"/>
      <c r="F17" s="47"/>
      <c r="G17" s="24"/>
      <c r="H17" s="46"/>
      <c r="I17" s="47"/>
      <c r="N17" s="26" t="s">
        <v>151</v>
      </c>
    </row>
    <row r="18" spans="1:14" s="26" customFormat="1" ht="20.100000000000001" customHeight="1" x14ac:dyDescent="0.2">
      <c r="B18" s="48" t="s">
        <v>10</v>
      </c>
      <c r="C18" s="49">
        <v>869474</v>
      </c>
      <c r="D18" s="50">
        <v>-4607</v>
      </c>
      <c r="E18" s="51">
        <v>-0.52706785755553553</v>
      </c>
      <c r="F18" s="31">
        <v>874081</v>
      </c>
      <c r="G18" s="50">
        <v>-59670</v>
      </c>
      <c r="H18" s="51">
        <v>-6.4220400712914252</v>
      </c>
      <c r="I18" s="32">
        <v>929144</v>
      </c>
    </row>
    <row r="19" spans="1:14" s="26" customFormat="1" ht="20.100000000000001" customHeight="1" x14ac:dyDescent="0.2">
      <c r="B19" s="48" t="s">
        <v>11</v>
      </c>
      <c r="C19" s="49">
        <v>1383764</v>
      </c>
      <c r="D19" s="50">
        <v>-325</v>
      </c>
      <c r="E19" s="51">
        <v>-2.3481148972356546E-2</v>
      </c>
      <c r="F19" s="31">
        <v>1384089</v>
      </c>
      <c r="G19" s="50">
        <v>-85655</v>
      </c>
      <c r="H19" s="51">
        <v>-5.8291746601888228</v>
      </c>
      <c r="I19" s="32">
        <v>1469419</v>
      </c>
    </row>
    <row r="20" spans="1:14" s="26" customFormat="1" ht="5.0999999999999996" customHeight="1" x14ac:dyDescent="0.2">
      <c r="B20" s="52"/>
      <c r="C20" s="53"/>
      <c r="D20" s="54"/>
      <c r="E20" s="55"/>
      <c r="F20" s="38"/>
      <c r="G20" s="54"/>
      <c r="H20" s="55"/>
      <c r="I20" s="38"/>
    </row>
    <row r="21" spans="1:14" s="26" customFormat="1" ht="20.100000000000001" customHeight="1" x14ac:dyDescent="0.2">
      <c r="B21" s="48" t="s">
        <v>12</v>
      </c>
      <c r="C21" s="49">
        <v>2253238</v>
      </c>
      <c r="D21" s="50">
        <v>-4932</v>
      </c>
      <c r="E21" s="51">
        <v>-0.21840694013293949</v>
      </c>
      <c r="F21" s="31">
        <v>2258170</v>
      </c>
      <c r="G21" s="50">
        <v>-145325</v>
      </c>
      <c r="H21" s="51">
        <v>-6.0588360614251116</v>
      </c>
      <c r="I21" s="32">
        <v>2398563</v>
      </c>
    </row>
    <row r="22" spans="1:14" s="26" customFormat="1" ht="18" customHeight="1" x14ac:dyDescent="0.2">
      <c r="B22" s="45" t="s">
        <v>14</v>
      </c>
      <c r="C22" s="56"/>
      <c r="D22" s="56"/>
      <c r="E22" s="57"/>
      <c r="F22" s="58"/>
      <c r="G22" s="56"/>
      <c r="H22" s="57"/>
      <c r="I22" s="58"/>
    </row>
    <row r="23" spans="1:14" s="26" customFormat="1" ht="20.100000000000001" customHeight="1" x14ac:dyDescent="0.2">
      <c r="A23" s="59"/>
      <c r="B23" s="48" t="s">
        <v>10</v>
      </c>
      <c r="C23" s="49">
        <v>969233</v>
      </c>
      <c r="D23" s="50">
        <v>-546</v>
      </c>
      <c r="E23" s="51">
        <v>-5.6301487246063271E-2</v>
      </c>
      <c r="F23" s="31">
        <v>969779</v>
      </c>
      <c r="G23" s="50">
        <v>-61262</v>
      </c>
      <c r="H23" s="51">
        <v>-5.9449099704510937</v>
      </c>
      <c r="I23" s="32">
        <v>1030495</v>
      </c>
    </row>
    <row r="24" spans="1:14" s="26" customFormat="1" ht="20.100000000000001" customHeight="1" x14ac:dyDescent="0.2">
      <c r="A24" s="60"/>
      <c r="B24" s="48" t="s">
        <v>11</v>
      </c>
      <c r="C24" s="49">
        <v>1473413</v>
      </c>
      <c r="D24" s="50">
        <v>4130</v>
      </c>
      <c r="E24" s="51">
        <v>0.28108948378222576</v>
      </c>
      <c r="F24" s="31">
        <v>1469283</v>
      </c>
      <c r="G24" s="50">
        <v>-89541</v>
      </c>
      <c r="H24" s="51">
        <v>-5.7289593935586076</v>
      </c>
      <c r="I24" s="32">
        <v>1562954</v>
      </c>
    </row>
    <row r="25" spans="1:14" s="26" customFormat="1" ht="5.0999999999999996" customHeight="1" x14ac:dyDescent="0.2">
      <c r="B25" s="52"/>
      <c r="C25" s="53"/>
      <c r="D25" s="54"/>
      <c r="E25" s="55"/>
      <c r="F25" s="38"/>
      <c r="G25" s="54"/>
      <c r="H25" s="55"/>
      <c r="I25" s="38"/>
    </row>
    <row r="26" spans="1:14" ht="20.100000000000001" customHeight="1" x14ac:dyDescent="0.3">
      <c r="B26" s="48" t="s">
        <v>12</v>
      </c>
      <c r="C26" s="49">
        <v>2442646</v>
      </c>
      <c r="D26" s="50">
        <v>3584</v>
      </c>
      <c r="E26" s="51">
        <v>0.14694173415845929</v>
      </c>
      <c r="F26" s="31">
        <v>2439062</v>
      </c>
      <c r="G26" s="50">
        <v>-150803</v>
      </c>
      <c r="H26" s="51">
        <v>-5.8147663593924541</v>
      </c>
      <c r="I26" s="32">
        <v>2593449</v>
      </c>
    </row>
    <row r="27" spans="1:14" x14ac:dyDescent="0.3">
      <c r="B27" s="67" t="s">
        <v>16</v>
      </c>
    </row>
    <row r="28" spans="1:14" s="26" customFormat="1" hidden="1" x14ac:dyDescent="0.2">
      <c r="B28" s="68" t="s">
        <v>17</v>
      </c>
    </row>
    <row r="29" spans="1:14" x14ac:dyDescent="0.3">
      <c r="B29" s="68" t="s">
        <v>17</v>
      </c>
      <c r="C29" s="63"/>
    </row>
    <row r="30" spans="1:14" x14ac:dyDescent="0.3">
      <c r="C30" s="63"/>
    </row>
    <row r="31" spans="1:14" x14ac:dyDescent="0.3">
      <c r="C31" s="63"/>
      <c r="D31" s="64"/>
    </row>
    <row r="32" spans="1:14" x14ac:dyDescent="0.3">
      <c r="C32" s="63"/>
      <c r="D32" s="64"/>
    </row>
    <row r="33" spans="2:9" s="5" customFormat="1" x14ac:dyDescent="0.35"/>
    <row r="34" spans="2:9" s="5" customFormat="1" ht="17.25" x14ac:dyDescent="0.35">
      <c r="B34" s="65" t="s">
        <v>15</v>
      </c>
      <c r="C34" s="65"/>
      <c r="D34" s="65"/>
      <c r="E34" s="65"/>
      <c r="F34" s="65"/>
      <c r="G34" s="65"/>
      <c r="H34" s="65"/>
      <c r="I34" s="65"/>
    </row>
    <row r="35" spans="2:9" s="26" customFormat="1" ht="15" customHeight="1" x14ac:dyDescent="0.2">
      <c r="B35" s="66" t="s">
        <v>148</v>
      </c>
      <c r="C35" s="66"/>
      <c r="D35" s="66"/>
      <c r="E35" s="66"/>
      <c r="F35" s="66"/>
      <c r="G35" s="66"/>
      <c r="H35" s="66"/>
      <c r="I35" s="66"/>
    </row>
    <row r="44" spans="2:9" s="26" customFormat="1" ht="9.9499999999999993" customHeight="1" x14ac:dyDescent="0.2"/>
    <row r="45" spans="2:9" s="26" customFormat="1" x14ac:dyDescent="0.2"/>
    <row r="46" spans="2:9" s="26" customFormat="1" x14ac:dyDescent="0.2"/>
    <row r="47" spans="2:9" s="26" customFormat="1" x14ac:dyDescent="0.2"/>
    <row r="48" spans="2:9" s="26" customFormat="1" x14ac:dyDescent="0.2"/>
    <row r="49" spans="2:2" s="26" customFormat="1" x14ac:dyDescent="0.2"/>
    <row r="50" spans="2:2" s="26" customFormat="1" x14ac:dyDescent="0.15">
      <c r="B50" s="67" t="s">
        <v>16</v>
      </c>
    </row>
    <row r="51" spans="2:2" s="26" customFormat="1" x14ac:dyDescent="0.2">
      <c r="B51" s="68" t="s">
        <v>17</v>
      </c>
    </row>
    <row r="52" spans="2:2" s="26" customFormat="1" x14ac:dyDescent="0.2"/>
    <row r="53" spans="2:2" s="26" customFormat="1" x14ac:dyDescent="0.2"/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ignoredErrors>
    <ignoredError sqref="C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76"/>
  <sheetViews>
    <sheetView showGridLines="0" view="pageBreakPreview" zoomScaleNormal="130" zoomScaleSheetLayoutView="100" workbookViewId="0">
      <selection activeCell="O20" sqref="O20"/>
    </sheetView>
  </sheetViews>
  <sheetFormatPr baseColWidth="10" defaultColWidth="11.42578125" defaultRowHeight="15" x14ac:dyDescent="0.3"/>
  <cols>
    <col min="1" max="1" width="2.85546875" style="1" customWidth="1"/>
    <col min="2" max="2" width="14.7109375" style="1" customWidth="1"/>
    <col min="3" max="3" width="10.5703125" style="1" customWidth="1"/>
    <col min="4" max="4" width="8.5703125" style="1" customWidth="1"/>
    <col min="5" max="5" width="8" style="1" customWidth="1"/>
    <col min="6" max="6" width="8.85546875" style="1" customWidth="1"/>
    <col min="7" max="7" width="8.5703125" style="1" customWidth="1"/>
    <col min="8" max="8" width="8" style="1" customWidth="1"/>
    <col min="9" max="9" width="8.85546875" style="1" customWidth="1"/>
    <col min="10" max="10" width="1" style="1" customWidth="1"/>
    <col min="11" max="11" width="9.28515625" style="1" customWidth="1"/>
    <col min="12" max="12" width="9.85546875" style="1" customWidth="1"/>
    <col min="13" max="13" width="2.85546875" style="1" customWidth="1"/>
    <col min="14" max="16384" width="11.42578125" style="1"/>
  </cols>
  <sheetData>
    <row r="2" spans="1:12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3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2" ht="18" customHeight="1" x14ac:dyDescent="0.3">
      <c r="A5" s="69"/>
      <c r="B5" s="437" t="str">
        <f>'Pag1'!$B$5</f>
        <v>febrero 2026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15" customHeight="1" x14ac:dyDescent="0.3">
      <c r="A6" s="69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2" ht="17.25" x14ac:dyDescent="0.3">
      <c r="A7" s="69"/>
      <c r="B7" s="71" t="s">
        <v>18</v>
      </c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s="5" customFormat="1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2" s="5" customFormat="1" ht="14.1" customHeight="1" x14ac:dyDescent="0.35">
      <c r="A9" s="72"/>
      <c r="B9" s="73"/>
      <c r="C9" s="74"/>
      <c r="D9" s="75"/>
      <c r="E9" s="76"/>
      <c r="F9" s="77" t="s">
        <v>19</v>
      </c>
      <c r="G9" s="76"/>
      <c r="H9" s="76"/>
      <c r="I9" s="76"/>
      <c r="J9" s="72"/>
      <c r="K9" s="434" t="str">
        <f t="shared" ref="K9" si="0">$B$5</f>
        <v>febrero 2026</v>
      </c>
      <c r="L9" s="434"/>
    </row>
    <row r="10" spans="1:12" s="5" customFormat="1" ht="14.1" customHeight="1" x14ac:dyDescent="0.35">
      <c r="A10" s="72"/>
      <c r="B10" s="78"/>
      <c r="C10" s="79" t="str">
        <f>'Pag1'!$C$9</f>
        <v>febrero</v>
      </c>
      <c r="D10" s="80"/>
      <c r="E10" s="81" t="s">
        <v>4</v>
      </c>
      <c r="F10" s="82"/>
      <c r="G10" s="83"/>
      <c r="H10" s="81" t="s">
        <v>5</v>
      </c>
      <c r="I10" s="84"/>
      <c r="J10" s="85"/>
      <c r="K10" s="86" t="s">
        <v>20</v>
      </c>
      <c r="L10" s="87" t="s">
        <v>21</v>
      </c>
    </row>
    <row r="11" spans="1:12" s="5" customFormat="1" ht="14.1" customHeight="1" x14ac:dyDescent="0.35">
      <c r="A11" s="72"/>
      <c r="B11" s="78"/>
      <c r="C11" s="88" t="str">
        <f>'Pag1'!$C$10</f>
        <v xml:space="preserve"> 2026</v>
      </c>
      <c r="D11" s="89"/>
      <c r="E11" s="90" t="str">
        <f>'Pag1'!$E$10</f>
        <v>enero 2026</v>
      </c>
      <c r="F11" s="91"/>
      <c r="G11" s="92"/>
      <c r="H11" s="90" t="str">
        <f>'Pag1'!$H$10</f>
        <v>febrero 2025</v>
      </c>
      <c r="I11" s="93"/>
      <c r="J11" s="94"/>
      <c r="K11" s="95" t="s">
        <v>22</v>
      </c>
      <c r="L11" s="96" t="s">
        <v>23</v>
      </c>
    </row>
    <row r="12" spans="1:12" s="5" customFormat="1" ht="14.1" customHeight="1" x14ac:dyDescent="0.35">
      <c r="A12" s="72"/>
      <c r="B12" s="97"/>
      <c r="C12" s="98" t="s">
        <v>6</v>
      </c>
      <c r="D12" s="99" t="s">
        <v>7</v>
      </c>
      <c r="E12" s="99" t="s">
        <v>8</v>
      </c>
      <c r="F12" s="100" t="s">
        <v>6</v>
      </c>
      <c r="G12" s="99" t="s">
        <v>7</v>
      </c>
      <c r="H12" s="99" t="s">
        <v>8</v>
      </c>
      <c r="I12" s="101" t="s">
        <v>6</v>
      </c>
      <c r="J12" s="94"/>
      <c r="K12" s="102" t="s">
        <v>24</v>
      </c>
      <c r="L12" s="103" t="s">
        <v>25</v>
      </c>
    </row>
    <row r="13" spans="1:12" s="26" customFormat="1" ht="18" customHeight="1" x14ac:dyDescent="0.2">
      <c r="A13" s="52"/>
      <c r="B13" s="104" t="s">
        <v>9</v>
      </c>
      <c r="C13" s="105"/>
      <c r="D13" s="106"/>
      <c r="E13" s="106"/>
      <c r="F13" s="105"/>
      <c r="G13" s="107"/>
      <c r="H13" s="105"/>
      <c r="I13" s="107"/>
      <c r="J13" s="107"/>
      <c r="K13" s="69"/>
      <c r="L13" s="69"/>
    </row>
    <row r="14" spans="1:12" s="26" customFormat="1" ht="15.95" customHeight="1" x14ac:dyDescent="0.2">
      <c r="A14" s="52"/>
      <c r="B14" s="27" t="s">
        <v>10</v>
      </c>
      <c r="C14" s="28">
        <v>13681</v>
      </c>
      <c r="D14" s="29">
        <v>985</v>
      </c>
      <c r="E14" s="30">
        <v>7.758349086326402</v>
      </c>
      <c r="F14" s="31">
        <v>12696</v>
      </c>
      <c r="G14" s="29">
        <v>1020</v>
      </c>
      <c r="H14" s="30">
        <v>8.0562356843851202</v>
      </c>
      <c r="I14" s="32">
        <v>12661</v>
      </c>
      <c r="J14" s="35">
        <v>0</v>
      </c>
      <c r="K14" s="108">
        <v>2777</v>
      </c>
      <c r="L14" s="109">
        <v>10904</v>
      </c>
    </row>
    <row r="15" spans="1:12" s="26" customFormat="1" ht="15.95" customHeight="1" x14ac:dyDescent="0.2">
      <c r="A15" s="52"/>
      <c r="B15" s="27" t="s">
        <v>11</v>
      </c>
      <c r="C15" s="28">
        <v>11508</v>
      </c>
      <c r="D15" s="29">
        <v>782</v>
      </c>
      <c r="E15" s="30">
        <v>7.2906955062465046</v>
      </c>
      <c r="F15" s="31">
        <v>10726</v>
      </c>
      <c r="G15" s="29">
        <v>580</v>
      </c>
      <c r="H15" s="30">
        <v>5.3074670571010252</v>
      </c>
      <c r="I15" s="32">
        <v>10928</v>
      </c>
      <c r="J15" s="35">
        <v>0</v>
      </c>
      <c r="K15" s="108">
        <v>2707</v>
      </c>
      <c r="L15" s="109">
        <v>8801</v>
      </c>
    </row>
    <row r="16" spans="1:12" s="26" customFormat="1" ht="5.0999999999999996" customHeight="1" x14ac:dyDescent="0.2">
      <c r="A16" s="52"/>
      <c r="B16" s="34"/>
      <c r="C16" s="35"/>
      <c r="D16" s="36"/>
      <c r="E16" s="37"/>
      <c r="F16" s="38"/>
      <c r="G16" s="36"/>
      <c r="H16" s="37"/>
      <c r="I16" s="38"/>
      <c r="J16" s="35"/>
      <c r="K16" s="110"/>
      <c r="L16" s="110"/>
    </row>
    <row r="17" spans="1:12" s="26" customFormat="1" ht="15.95" customHeight="1" x14ac:dyDescent="0.2">
      <c r="A17" s="52"/>
      <c r="B17" s="39" t="s">
        <v>12</v>
      </c>
      <c r="C17" s="40">
        <v>25189</v>
      </c>
      <c r="D17" s="41">
        <v>1767</v>
      </c>
      <c r="E17" s="42">
        <v>7.5441892238066774</v>
      </c>
      <c r="F17" s="43">
        <v>23422</v>
      </c>
      <c r="G17" s="41">
        <v>1600</v>
      </c>
      <c r="H17" s="42">
        <v>6.7828225020136506</v>
      </c>
      <c r="I17" s="44">
        <v>23589</v>
      </c>
      <c r="J17" s="111">
        <v>0</v>
      </c>
      <c r="K17" s="112">
        <v>5484</v>
      </c>
      <c r="L17" s="113">
        <v>19705</v>
      </c>
    </row>
    <row r="18" spans="1:12" s="26" customFormat="1" ht="18" customHeight="1" x14ac:dyDescent="0.2">
      <c r="A18" s="52"/>
      <c r="B18" s="390" t="s">
        <v>26</v>
      </c>
      <c r="C18" s="105"/>
      <c r="D18" s="114"/>
      <c r="E18" s="115"/>
      <c r="F18" s="116"/>
      <c r="G18" s="114"/>
      <c r="H18" s="115"/>
      <c r="I18" s="116"/>
      <c r="J18" s="116"/>
      <c r="K18" s="117"/>
      <c r="L18" s="118"/>
    </row>
    <row r="19" spans="1:12" s="26" customFormat="1" ht="15.95" customHeight="1" x14ac:dyDescent="0.2">
      <c r="A19" s="52"/>
      <c r="B19" s="48" t="s">
        <v>10</v>
      </c>
      <c r="C19" s="49">
        <v>117211</v>
      </c>
      <c r="D19" s="50">
        <v>367</v>
      </c>
      <c r="E19" s="51">
        <v>0.31409400568279072</v>
      </c>
      <c r="F19" s="31">
        <v>116844</v>
      </c>
      <c r="G19" s="50">
        <v>-6997</v>
      </c>
      <c r="H19" s="51">
        <v>-5.6332925415432182</v>
      </c>
      <c r="I19" s="32">
        <v>124208</v>
      </c>
      <c r="J19" s="38">
        <v>0</v>
      </c>
      <c r="K19" s="119">
        <v>38516</v>
      </c>
      <c r="L19" s="120">
        <v>78695</v>
      </c>
    </row>
    <row r="20" spans="1:12" s="26" customFormat="1" ht="15.95" customHeight="1" x14ac:dyDescent="0.2">
      <c r="A20" s="52"/>
      <c r="B20" s="48" t="s">
        <v>11</v>
      </c>
      <c r="C20" s="49">
        <v>206159</v>
      </c>
      <c r="D20" s="50">
        <v>2732</v>
      </c>
      <c r="E20" s="51">
        <v>1.3429879022941891</v>
      </c>
      <c r="F20" s="31">
        <v>203427</v>
      </c>
      <c r="G20" s="50">
        <v>-8792</v>
      </c>
      <c r="H20" s="51">
        <v>-4.0902345185646967</v>
      </c>
      <c r="I20" s="32">
        <v>214951</v>
      </c>
      <c r="J20" s="38">
        <v>0</v>
      </c>
      <c r="K20" s="119">
        <v>57916</v>
      </c>
      <c r="L20" s="120">
        <v>148243</v>
      </c>
    </row>
    <row r="21" spans="1:12" s="26" customFormat="1" ht="5.0999999999999996" customHeight="1" x14ac:dyDescent="0.2">
      <c r="A21" s="52"/>
      <c r="B21" s="52"/>
      <c r="C21" s="53"/>
      <c r="D21" s="54"/>
      <c r="E21" s="55"/>
      <c r="F21" s="38"/>
      <c r="G21" s="54"/>
      <c r="H21" s="55"/>
      <c r="I21" s="38"/>
      <c r="J21" s="38"/>
      <c r="K21" s="121"/>
      <c r="L21" s="121"/>
    </row>
    <row r="22" spans="1:12" s="26" customFormat="1" ht="15.95" customHeight="1" x14ac:dyDescent="0.2">
      <c r="A22" s="52"/>
      <c r="B22" s="48" t="s">
        <v>12</v>
      </c>
      <c r="C22" s="49">
        <v>323370</v>
      </c>
      <c r="D22" s="50">
        <v>3099</v>
      </c>
      <c r="E22" s="51">
        <v>0.96761804846520616</v>
      </c>
      <c r="F22" s="31">
        <v>320271</v>
      </c>
      <c r="G22" s="50">
        <v>-15789</v>
      </c>
      <c r="H22" s="51">
        <v>-4.6553386464755464</v>
      </c>
      <c r="I22" s="32">
        <v>339159</v>
      </c>
      <c r="J22" s="38">
        <v>0</v>
      </c>
      <c r="K22" s="119">
        <v>96432</v>
      </c>
      <c r="L22" s="120">
        <v>226938</v>
      </c>
    </row>
    <row r="23" spans="1:12" s="26" customFormat="1" ht="18" customHeight="1" x14ac:dyDescent="0.2">
      <c r="A23" s="52"/>
      <c r="B23" s="390" t="s">
        <v>14</v>
      </c>
      <c r="C23" s="122"/>
      <c r="D23" s="123"/>
      <c r="E23" s="124"/>
      <c r="F23" s="125"/>
      <c r="G23" s="123"/>
      <c r="H23" s="124"/>
      <c r="I23" s="125"/>
      <c r="J23" s="125"/>
      <c r="K23" s="117"/>
      <c r="L23" s="118"/>
    </row>
    <row r="24" spans="1:12" s="26" customFormat="1" ht="15.95" customHeight="1" x14ac:dyDescent="0.2">
      <c r="A24" s="52"/>
      <c r="B24" s="48" t="s">
        <v>10</v>
      </c>
      <c r="C24" s="49">
        <v>130892</v>
      </c>
      <c r="D24" s="50">
        <v>1352</v>
      </c>
      <c r="E24" s="51">
        <v>1.0436930677782925</v>
      </c>
      <c r="F24" s="31">
        <v>129540</v>
      </c>
      <c r="G24" s="50">
        <v>-5977</v>
      </c>
      <c r="H24" s="51">
        <v>-4.366949418787307</v>
      </c>
      <c r="I24" s="32">
        <v>136869</v>
      </c>
      <c r="J24" s="38">
        <v>0</v>
      </c>
      <c r="K24" s="119">
        <v>41293</v>
      </c>
      <c r="L24" s="120">
        <v>89599</v>
      </c>
    </row>
    <row r="25" spans="1:12" s="26" customFormat="1" ht="15.95" customHeight="1" x14ac:dyDescent="0.2">
      <c r="A25" s="52"/>
      <c r="B25" s="48" t="s">
        <v>11</v>
      </c>
      <c r="C25" s="49">
        <v>217667</v>
      </c>
      <c r="D25" s="50">
        <v>3514</v>
      </c>
      <c r="E25" s="51">
        <v>1.640882920155216</v>
      </c>
      <c r="F25" s="31">
        <v>214153</v>
      </c>
      <c r="G25" s="50">
        <v>-8212</v>
      </c>
      <c r="H25" s="51">
        <v>-3.6355747988967546</v>
      </c>
      <c r="I25" s="32">
        <v>225879</v>
      </c>
      <c r="J25" s="38">
        <v>0</v>
      </c>
      <c r="K25" s="119">
        <v>60623</v>
      </c>
      <c r="L25" s="120">
        <v>157044</v>
      </c>
    </row>
    <row r="26" spans="1:12" s="26" customFormat="1" ht="5.0999999999999996" customHeight="1" x14ac:dyDescent="0.2">
      <c r="A26" s="52"/>
      <c r="B26" s="52"/>
      <c r="C26" s="53"/>
      <c r="D26" s="54"/>
      <c r="E26" s="55"/>
      <c r="F26" s="38"/>
      <c r="G26" s="54"/>
      <c r="H26" s="55"/>
      <c r="I26" s="38"/>
      <c r="J26" s="38"/>
      <c r="K26" s="121"/>
      <c r="L26" s="121"/>
    </row>
    <row r="27" spans="1:12" ht="15.95" customHeight="1" x14ac:dyDescent="0.3">
      <c r="A27" s="69"/>
      <c r="B27" s="48" t="s">
        <v>12</v>
      </c>
      <c r="C27" s="49">
        <v>348559</v>
      </c>
      <c r="D27" s="50">
        <v>4866</v>
      </c>
      <c r="E27" s="51">
        <v>1.415798401480391</v>
      </c>
      <c r="F27" s="31">
        <v>343693</v>
      </c>
      <c r="G27" s="50">
        <v>-14189</v>
      </c>
      <c r="H27" s="51">
        <v>-3.9115308699152029</v>
      </c>
      <c r="I27" s="32">
        <v>362748</v>
      </c>
      <c r="J27" s="38">
        <v>0</v>
      </c>
      <c r="K27" s="119">
        <v>101916</v>
      </c>
      <c r="L27" s="120">
        <v>246643</v>
      </c>
    </row>
    <row r="28" spans="1:12" ht="15.95" customHeight="1" x14ac:dyDescent="0.3">
      <c r="A28" s="69"/>
      <c r="B28" s="67" t="s">
        <v>16</v>
      </c>
      <c r="C28" s="461"/>
      <c r="D28" s="462"/>
      <c r="E28" s="463"/>
      <c r="F28" s="464"/>
      <c r="G28" s="462"/>
      <c r="H28" s="463"/>
      <c r="I28" s="464"/>
      <c r="J28" s="38"/>
      <c r="K28" s="121"/>
      <c r="L28" s="121"/>
    </row>
    <row r="29" spans="1:12" ht="15.95" customHeight="1" x14ac:dyDescent="0.3">
      <c r="A29" s="69"/>
      <c r="B29" s="68" t="s">
        <v>17</v>
      </c>
      <c r="C29" s="461"/>
      <c r="D29" s="462"/>
      <c r="E29" s="463"/>
      <c r="F29" s="464"/>
      <c r="G29" s="462"/>
      <c r="H29" s="463"/>
      <c r="I29" s="464"/>
      <c r="J29" s="38"/>
      <c r="K29" s="121"/>
      <c r="L29" s="121"/>
    </row>
    <row r="30" spans="1:12" s="26" customFormat="1" x14ac:dyDescent="0.15">
      <c r="A30" s="52"/>
      <c r="B30" s="67"/>
      <c r="C30" s="72"/>
      <c r="D30" s="72"/>
      <c r="E30" s="72"/>
      <c r="F30" s="72"/>
      <c r="G30" s="72"/>
      <c r="H30" s="72"/>
      <c r="I30" s="52"/>
      <c r="J30" s="52"/>
      <c r="K30" s="52"/>
      <c r="L30" s="52"/>
    </row>
    <row r="31" spans="1:12" s="5" customFormat="1" ht="16.5" x14ac:dyDescent="0.35">
      <c r="A31" s="72"/>
      <c r="B31" s="126" t="s">
        <v>27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s="26" customFormat="1" ht="12" customHeight="1" x14ac:dyDescent="0.2">
      <c r="A32" s="52"/>
      <c r="B32" s="66" t="s">
        <v>149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</row>
    <row r="33" spans="1:12" s="26" customFormat="1" x14ac:dyDescent="0.2">
      <c r="A33" s="52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x14ac:dyDescent="0.3">
      <c r="A34" s="69"/>
      <c r="B34" s="69"/>
      <c r="C34" s="69"/>
      <c r="D34" s="69"/>
      <c r="E34" s="128"/>
      <c r="F34" s="69"/>
      <c r="G34" s="69"/>
      <c r="H34" s="69"/>
      <c r="I34" s="69"/>
      <c r="J34" s="69"/>
      <c r="K34" s="69"/>
      <c r="L34" s="69"/>
    </row>
    <row r="35" spans="1:12" x14ac:dyDescent="0.3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</row>
    <row r="36" spans="1:12" x14ac:dyDescent="0.3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</row>
    <row r="37" spans="1:12" x14ac:dyDescent="0.3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</row>
    <row r="38" spans="1:12" x14ac:dyDescent="0.3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</row>
    <row r="39" spans="1:12" x14ac:dyDescent="0.3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x14ac:dyDescent="0.3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</row>
    <row r="41" spans="1:12" x14ac:dyDescent="0.3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</row>
    <row r="42" spans="1:12" s="26" customFormat="1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s="26" customFormat="1" x14ac:dyDescent="0.15">
      <c r="A43" s="52"/>
      <c r="B43" s="67" t="s">
        <v>16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s="26" customFormat="1" x14ac:dyDescent="0.2">
      <c r="A44" s="52"/>
      <c r="B44" s="68" t="s">
        <v>17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s="26" customFormat="1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1:12" s="5" customFormat="1" ht="16.5" x14ac:dyDescent="0.35">
      <c r="A46" s="72"/>
      <c r="B46" s="126" t="s">
        <v>28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12" s="26" customFormat="1" ht="12" customHeight="1" x14ac:dyDescent="0.2">
      <c r="A47" s="52"/>
      <c r="B47" s="66" t="s">
        <v>150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48" spans="1:12" x14ac:dyDescent="0.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x14ac:dyDescent="0.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x14ac:dyDescent="0.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</row>
    <row r="51" spans="1:12" x14ac:dyDescent="0.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x14ac:dyDescent="0.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</row>
    <row r="53" spans="1:12" x14ac:dyDescent="0.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</row>
    <row r="54" spans="1:12" x14ac:dyDescent="0.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</row>
    <row r="55" spans="1:12" x14ac:dyDescent="0.3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</row>
    <row r="56" spans="1:12" x14ac:dyDescent="0.3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</row>
    <row r="57" spans="1:12" x14ac:dyDescent="0.3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</row>
    <row r="58" spans="1:12" x14ac:dyDescent="0.3">
      <c r="A58" s="69"/>
      <c r="B58" s="67" t="s">
        <v>16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</row>
    <row r="59" spans="1:12" s="26" customFormat="1" x14ac:dyDescent="0.15">
      <c r="A59" s="52"/>
      <c r="B59" s="68" t="s">
        <v>17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1:12" s="26" customFormat="1" x14ac:dyDescent="0.2"/>
    <row r="61" spans="1:12" s="26" customFormat="1" x14ac:dyDescent="0.2"/>
    <row r="62" spans="1:12" s="26" customFormat="1" x14ac:dyDescent="0.35">
      <c r="B62" s="5"/>
      <c r="C62" s="5"/>
      <c r="D62" s="5"/>
      <c r="E62" s="5"/>
      <c r="F62" s="5"/>
      <c r="G62" s="5"/>
      <c r="H62" s="5"/>
    </row>
    <row r="63" spans="1:12" s="26" customFormat="1" ht="9.9499999999999993" customHeight="1" x14ac:dyDescent="0.2"/>
    <row r="64" spans="1:12" s="26" customFormat="1" x14ac:dyDescent="0.2"/>
    <row r="65" spans="2:8" s="26" customFormat="1" x14ac:dyDescent="0.2"/>
    <row r="66" spans="2:8" s="26" customFormat="1" x14ac:dyDescent="0.2"/>
    <row r="67" spans="2:8" s="26" customFormat="1" x14ac:dyDescent="0.2"/>
    <row r="68" spans="2:8" x14ac:dyDescent="0.3">
      <c r="B68" s="26"/>
      <c r="C68" s="26"/>
      <c r="D68" s="26"/>
      <c r="E68" s="26"/>
      <c r="F68" s="26"/>
      <c r="G68" s="26"/>
      <c r="H68" s="26"/>
    </row>
    <row r="69" spans="2:8" x14ac:dyDescent="0.3">
      <c r="B69" s="26"/>
      <c r="C69" s="26"/>
      <c r="D69" s="26"/>
      <c r="E69" s="26"/>
      <c r="F69" s="26"/>
      <c r="G69" s="26"/>
      <c r="H69" s="26"/>
    </row>
    <row r="70" spans="2:8" x14ac:dyDescent="0.3">
      <c r="B70" s="26"/>
      <c r="C70" s="26"/>
      <c r="D70" s="26"/>
      <c r="E70" s="26"/>
      <c r="F70" s="26"/>
      <c r="G70" s="26"/>
      <c r="H70" s="26"/>
    </row>
    <row r="71" spans="2:8" x14ac:dyDescent="0.3">
      <c r="B71" s="26"/>
      <c r="C71" s="26"/>
      <c r="D71" s="26"/>
      <c r="E71" s="26"/>
      <c r="F71" s="26"/>
      <c r="G71" s="26"/>
      <c r="H71" s="26"/>
    </row>
    <row r="72" spans="2:8" x14ac:dyDescent="0.3">
      <c r="B72" s="26"/>
      <c r="C72" s="26"/>
      <c r="D72" s="26"/>
      <c r="E72" s="26"/>
      <c r="F72" s="26"/>
      <c r="G72" s="26"/>
      <c r="H72" s="26"/>
    </row>
    <row r="73" spans="2:8" x14ac:dyDescent="0.3">
      <c r="B73" s="26"/>
      <c r="C73" s="26"/>
      <c r="D73" s="26"/>
      <c r="E73" s="26"/>
      <c r="F73" s="26"/>
      <c r="G73" s="26"/>
      <c r="H73" s="26"/>
    </row>
    <row r="74" spans="2:8" x14ac:dyDescent="0.3">
      <c r="B74" s="26"/>
      <c r="C74" s="26"/>
      <c r="D74" s="26"/>
      <c r="E74" s="26"/>
      <c r="F74" s="26"/>
      <c r="G74" s="26"/>
      <c r="H74" s="26"/>
    </row>
    <row r="75" spans="2:8" x14ac:dyDescent="0.3">
      <c r="B75" s="26"/>
      <c r="C75" s="26"/>
      <c r="D75" s="26"/>
      <c r="E75" s="26"/>
      <c r="F75" s="26"/>
      <c r="G75" s="26"/>
      <c r="H75" s="26"/>
    </row>
    <row r="76" spans="2:8" x14ac:dyDescent="0.3">
      <c r="B76" s="26"/>
      <c r="C76" s="26"/>
      <c r="D76" s="26"/>
      <c r="E76" s="26"/>
      <c r="F76" s="26"/>
      <c r="G76" s="26"/>
      <c r="H76" s="26"/>
    </row>
  </sheetData>
  <printOptions horizontalCentered="1"/>
  <pageMargins left="0.19685039370078741" right="0.19685039370078741" top="0.19685039370078741" bottom="0.19685039370078741" header="0" footer="0.19685039370078741"/>
  <pageSetup paperSize="9" scale="96" orientation="portrait" r:id="rId1"/>
  <headerFooter alignWithMargins="0"/>
  <rowBreaks count="1" manualBreakCount="1">
    <brk id="64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5"/>
  <sheetViews>
    <sheetView showGridLines="0" view="pageBreakPreview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23" style="5" customWidth="1"/>
    <col min="2" max="4" width="9.28515625" style="5" customWidth="1"/>
    <col min="5" max="7" width="8.140625" style="5" customWidth="1"/>
    <col min="8" max="10" width="9.28515625" style="5" customWidth="1"/>
    <col min="11" max="13" width="6.5703125" style="5" customWidth="1"/>
    <col min="14" max="16384" width="11.42578125" style="5"/>
  </cols>
  <sheetData>
    <row r="1" spans="1:13" s="1" customFormat="1" x14ac:dyDescent="0.3">
      <c r="A1" s="129"/>
    </row>
    <row r="2" spans="1:13" s="1" customFormat="1" x14ac:dyDescent="0.3">
      <c r="A2" s="129"/>
    </row>
    <row r="3" spans="1:13" s="1" customFormat="1" x14ac:dyDescent="0.3">
      <c r="A3" s="129"/>
    </row>
    <row r="4" spans="1:13" s="1" customFormat="1" x14ac:dyDescent="0.3">
      <c r="A4" s="130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s="1" customFormat="1" ht="18" customHeight="1" x14ac:dyDescent="0.3">
      <c r="A5" s="437" t="str">
        <f>'Pag1'!$B$5</f>
        <v>febrero 2026</v>
      </c>
      <c r="B5" s="13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s="1" customFormat="1" ht="18" customHeight="1" x14ac:dyDescent="0.3">
      <c r="A6" s="132" t="s">
        <v>29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3" ht="18" customHeight="1" x14ac:dyDescent="0.35">
      <c r="A7" s="132" t="s">
        <v>30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3" ht="6" customHeight="1" x14ac:dyDescent="0.3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 ht="14.1" customHeight="1" x14ac:dyDescent="0.35">
      <c r="A9" s="134"/>
      <c r="B9" s="135"/>
      <c r="C9" s="136" t="s">
        <v>31</v>
      </c>
      <c r="D9" s="137"/>
      <c r="E9" s="138"/>
      <c r="F9" s="136" t="s">
        <v>32</v>
      </c>
      <c r="G9" s="139"/>
      <c r="H9" s="138"/>
      <c r="I9" s="136" t="s">
        <v>26</v>
      </c>
      <c r="J9" s="139"/>
      <c r="K9" s="140"/>
      <c r="L9" s="141" t="s">
        <v>33</v>
      </c>
      <c r="M9" s="142"/>
    </row>
    <row r="10" spans="1:13" ht="24" customHeight="1" x14ac:dyDescent="0.35">
      <c r="A10" s="143"/>
      <c r="B10" s="144" t="s">
        <v>34</v>
      </c>
      <c r="C10" s="144" t="s">
        <v>10</v>
      </c>
      <c r="D10" s="144" t="s">
        <v>11</v>
      </c>
      <c r="E10" s="144" t="s">
        <v>34</v>
      </c>
      <c r="F10" s="144" t="s">
        <v>10</v>
      </c>
      <c r="G10" s="144" t="s">
        <v>11</v>
      </c>
      <c r="H10" s="144" t="s">
        <v>34</v>
      </c>
      <c r="I10" s="144" t="s">
        <v>10</v>
      </c>
      <c r="J10" s="144" t="s">
        <v>11</v>
      </c>
      <c r="K10" s="144" t="s">
        <v>34</v>
      </c>
      <c r="L10" s="145" t="s">
        <v>35</v>
      </c>
      <c r="M10" s="146" t="s">
        <v>36</v>
      </c>
    </row>
    <row r="11" spans="1:13" ht="6" customHeight="1" x14ac:dyDescent="0.35">
      <c r="A11" s="147"/>
      <c r="B11" s="148"/>
      <c r="C11" s="148"/>
      <c r="D11" s="148"/>
      <c r="E11" s="149"/>
      <c r="F11" s="149"/>
      <c r="G11" s="149"/>
      <c r="H11" s="148"/>
      <c r="I11" s="148"/>
      <c r="J11" s="148"/>
      <c r="K11" s="148"/>
      <c r="L11" s="149"/>
      <c r="M11" s="148"/>
    </row>
    <row r="12" spans="1:13" s="26" customFormat="1" ht="14.1" customHeight="1" x14ac:dyDescent="0.2">
      <c r="A12" s="150" t="s">
        <v>37</v>
      </c>
      <c r="B12" s="151">
        <v>42564</v>
      </c>
      <c r="C12" s="152">
        <v>17622</v>
      </c>
      <c r="D12" s="153">
        <v>24942</v>
      </c>
      <c r="E12" s="154">
        <v>3850</v>
      </c>
      <c r="F12" s="155">
        <v>2109</v>
      </c>
      <c r="G12" s="156">
        <v>1741</v>
      </c>
      <c r="H12" s="151">
        <v>38714</v>
      </c>
      <c r="I12" s="152">
        <v>15513</v>
      </c>
      <c r="J12" s="157">
        <v>23201</v>
      </c>
      <c r="K12" s="158">
        <v>70.651912436853507</v>
      </c>
      <c r="L12" s="159">
        <v>121.13727742676623</v>
      </c>
      <c r="M12" s="160">
        <v>66.863497263049013</v>
      </c>
    </row>
    <row r="13" spans="1:13" s="26" customFormat="1" ht="14.1" customHeight="1" x14ac:dyDescent="0.2">
      <c r="A13" s="161" t="s">
        <v>38</v>
      </c>
      <c r="B13" s="162">
        <v>111662</v>
      </c>
      <c r="C13" s="163">
        <v>41303</v>
      </c>
      <c r="D13" s="164">
        <v>70359</v>
      </c>
      <c r="E13" s="165">
        <v>8816</v>
      </c>
      <c r="F13" s="166">
        <v>4491</v>
      </c>
      <c r="G13" s="167">
        <v>4325</v>
      </c>
      <c r="H13" s="162">
        <v>102846</v>
      </c>
      <c r="I13" s="163">
        <v>36812</v>
      </c>
      <c r="J13" s="168">
        <v>66034</v>
      </c>
      <c r="K13" s="169">
        <v>58.703222046930733</v>
      </c>
      <c r="L13" s="170">
        <v>103.83815028901735</v>
      </c>
      <c r="M13" s="171">
        <v>55.747039403943418</v>
      </c>
    </row>
    <row r="14" spans="1:13" s="26" customFormat="1" ht="14.1" customHeight="1" x14ac:dyDescent="0.2">
      <c r="A14" s="161" t="s">
        <v>39</v>
      </c>
      <c r="B14" s="162">
        <v>49708</v>
      </c>
      <c r="C14" s="163">
        <v>18571</v>
      </c>
      <c r="D14" s="164">
        <v>31137</v>
      </c>
      <c r="E14" s="165">
        <v>4198</v>
      </c>
      <c r="F14" s="166">
        <v>2021</v>
      </c>
      <c r="G14" s="167">
        <v>2177</v>
      </c>
      <c r="H14" s="162">
        <v>45510</v>
      </c>
      <c r="I14" s="163">
        <v>16550</v>
      </c>
      <c r="J14" s="168">
        <v>28960</v>
      </c>
      <c r="K14" s="169">
        <v>59.642868612904266</v>
      </c>
      <c r="L14" s="170">
        <v>92.834175470831411</v>
      </c>
      <c r="M14" s="171">
        <v>57.147790055248613</v>
      </c>
    </row>
    <row r="15" spans="1:13" s="26" customFormat="1" ht="14.1" customHeight="1" x14ac:dyDescent="0.2">
      <c r="A15" s="161" t="s">
        <v>40</v>
      </c>
      <c r="B15" s="162">
        <v>66746</v>
      </c>
      <c r="C15" s="163">
        <v>27436</v>
      </c>
      <c r="D15" s="164">
        <v>39310</v>
      </c>
      <c r="E15" s="165">
        <v>6681</v>
      </c>
      <c r="F15" s="166">
        <v>3331</v>
      </c>
      <c r="G15" s="167">
        <v>3350</v>
      </c>
      <c r="H15" s="162">
        <v>60065</v>
      </c>
      <c r="I15" s="163">
        <v>24105</v>
      </c>
      <c r="J15" s="168">
        <v>35960</v>
      </c>
      <c r="K15" s="169">
        <v>69.793945560925977</v>
      </c>
      <c r="L15" s="170">
        <v>99.432835820895519</v>
      </c>
      <c r="M15" s="171">
        <v>67.032814238042278</v>
      </c>
    </row>
    <row r="16" spans="1:13" s="26" customFormat="1" ht="14.1" customHeight="1" x14ac:dyDescent="0.2">
      <c r="A16" s="161" t="s">
        <v>41</v>
      </c>
      <c r="B16" s="162">
        <v>30030</v>
      </c>
      <c r="C16" s="163">
        <v>12422</v>
      </c>
      <c r="D16" s="164">
        <v>17608</v>
      </c>
      <c r="E16" s="165">
        <v>3100</v>
      </c>
      <c r="F16" s="166">
        <v>1695</v>
      </c>
      <c r="G16" s="167">
        <v>1405</v>
      </c>
      <c r="H16" s="162">
        <v>26930</v>
      </c>
      <c r="I16" s="163">
        <v>10727</v>
      </c>
      <c r="J16" s="168">
        <v>16203</v>
      </c>
      <c r="K16" s="169">
        <v>70.547478418900496</v>
      </c>
      <c r="L16" s="170">
        <v>120.64056939501779</v>
      </c>
      <c r="M16" s="171">
        <v>66.203789421712031</v>
      </c>
    </row>
    <row r="17" spans="1:13" s="26" customFormat="1" ht="14.1" customHeight="1" x14ac:dyDescent="0.2">
      <c r="A17" s="161" t="s">
        <v>42</v>
      </c>
      <c r="B17" s="162">
        <v>33258</v>
      </c>
      <c r="C17" s="163">
        <v>10664</v>
      </c>
      <c r="D17" s="164">
        <v>22594</v>
      </c>
      <c r="E17" s="165">
        <v>3303</v>
      </c>
      <c r="F17" s="166">
        <v>1405</v>
      </c>
      <c r="G17" s="167">
        <v>1898</v>
      </c>
      <c r="H17" s="162">
        <v>29955</v>
      </c>
      <c r="I17" s="163">
        <v>9259</v>
      </c>
      <c r="J17" s="168">
        <v>20696</v>
      </c>
      <c r="K17" s="169">
        <v>47.198371249004161</v>
      </c>
      <c r="L17" s="170">
        <v>74.025289778714438</v>
      </c>
      <c r="M17" s="171">
        <v>44.738113645148822</v>
      </c>
    </row>
    <row r="18" spans="1:13" s="26" customFormat="1" ht="14.1" customHeight="1" x14ac:dyDescent="0.2">
      <c r="A18" s="161" t="s">
        <v>43</v>
      </c>
      <c r="B18" s="162">
        <v>110430</v>
      </c>
      <c r="C18" s="163">
        <v>43696</v>
      </c>
      <c r="D18" s="164">
        <v>66734</v>
      </c>
      <c r="E18" s="165">
        <v>8750</v>
      </c>
      <c r="F18" s="166">
        <v>4644</v>
      </c>
      <c r="G18" s="167">
        <v>4106</v>
      </c>
      <c r="H18" s="162">
        <v>101680</v>
      </c>
      <c r="I18" s="163">
        <v>39052</v>
      </c>
      <c r="J18" s="168">
        <v>62628</v>
      </c>
      <c r="K18" s="169">
        <v>65.477867353972485</v>
      </c>
      <c r="L18" s="170">
        <v>113.10277642474426</v>
      </c>
      <c r="M18" s="171">
        <v>62.355495944306064</v>
      </c>
    </row>
    <row r="19" spans="1:13" s="26" customFormat="1" ht="14.1" customHeight="1" x14ac:dyDescent="0.2">
      <c r="A19" s="172" t="s">
        <v>44</v>
      </c>
      <c r="B19" s="173">
        <v>144076</v>
      </c>
      <c r="C19" s="174">
        <v>54371</v>
      </c>
      <c r="D19" s="175">
        <v>89705</v>
      </c>
      <c r="E19" s="176">
        <v>12764</v>
      </c>
      <c r="F19" s="177">
        <v>6522</v>
      </c>
      <c r="G19" s="178">
        <v>6242</v>
      </c>
      <c r="H19" s="173">
        <v>131312</v>
      </c>
      <c r="I19" s="174">
        <v>47849</v>
      </c>
      <c r="J19" s="179">
        <v>83463</v>
      </c>
      <c r="K19" s="180">
        <v>60.610891254668076</v>
      </c>
      <c r="L19" s="181">
        <v>104.48574174943927</v>
      </c>
      <c r="M19" s="182">
        <v>57.329595149946691</v>
      </c>
    </row>
    <row r="20" spans="1:13" s="26" customFormat="1" ht="14.1" customHeight="1" x14ac:dyDescent="0.2">
      <c r="A20" s="183" t="s">
        <v>45</v>
      </c>
      <c r="B20" s="184">
        <v>588474</v>
      </c>
      <c r="C20" s="185">
        <v>226085</v>
      </c>
      <c r="D20" s="186">
        <v>362389</v>
      </c>
      <c r="E20" s="187">
        <v>51462</v>
      </c>
      <c r="F20" s="188">
        <v>26218</v>
      </c>
      <c r="G20" s="189">
        <v>25244</v>
      </c>
      <c r="H20" s="184">
        <v>537012</v>
      </c>
      <c r="I20" s="185">
        <v>199867</v>
      </c>
      <c r="J20" s="190">
        <v>337145</v>
      </c>
      <c r="K20" s="191">
        <v>62.38737930787083</v>
      </c>
      <c r="L20" s="192">
        <v>103.85834257645381</v>
      </c>
      <c r="M20" s="193">
        <v>59.282207952068099</v>
      </c>
    </row>
    <row r="21" spans="1:13" s="26" customFormat="1" ht="6" customHeight="1" x14ac:dyDescent="0.2">
      <c r="A21" s="194"/>
      <c r="B21" s="195"/>
      <c r="C21" s="195"/>
      <c r="D21" s="195"/>
      <c r="E21" s="196"/>
      <c r="F21" s="196"/>
      <c r="G21" s="196"/>
      <c r="H21" s="195"/>
      <c r="I21" s="195"/>
      <c r="J21" s="195"/>
      <c r="K21" s="197"/>
      <c r="L21" s="198"/>
      <c r="M21" s="197"/>
    </row>
    <row r="22" spans="1:13" s="26" customFormat="1" ht="14.1" customHeight="1" x14ac:dyDescent="0.2">
      <c r="A22" s="150" t="s">
        <v>46</v>
      </c>
      <c r="B22" s="151">
        <v>6817</v>
      </c>
      <c r="C22" s="152">
        <v>2781</v>
      </c>
      <c r="D22" s="153">
        <v>4036</v>
      </c>
      <c r="E22" s="154">
        <v>798</v>
      </c>
      <c r="F22" s="155">
        <v>423</v>
      </c>
      <c r="G22" s="156">
        <v>375</v>
      </c>
      <c r="H22" s="151">
        <v>6019</v>
      </c>
      <c r="I22" s="152">
        <v>2358</v>
      </c>
      <c r="J22" s="157">
        <v>3661</v>
      </c>
      <c r="K22" s="158">
        <v>68.904856293359757</v>
      </c>
      <c r="L22" s="159">
        <v>112.79999999999998</v>
      </c>
      <c r="M22" s="160">
        <v>64.408631521442231</v>
      </c>
    </row>
    <row r="23" spans="1:13" s="26" customFormat="1" ht="14.1" customHeight="1" x14ac:dyDescent="0.2">
      <c r="A23" s="161" t="s">
        <v>47</v>
      </c>
      <c r="B23" s="162">
        <v>4227</v>
      </c>
      <c r="C23" s="163">
        <v>1720</v>
      </c>
      <c r="D23" s="164">
        <v>2507</v>
      </c>
      <c r="E23" s="165">
        <v>493</v>
      </c>
      <c r="F23" s="166">
        <v>291</v>
      </c>
      <c r="G23" s="167">
        <v>202</v>
      </c>
      <c r="H23" s="162">
        <v>3734</v>
      </c>
      <c r="I23" s="163">
        <v>1429</v>
      </c>
      <c r="J23" s="168">
        <v>2305</v>
      </c>
      <c r="K23" s="169">
        <v>68.607897885919428</v>
      </c>
      <c r="L23" s="170">
        <v>144.05940594059405</v>
      </c>
      <c r="M23" s="171">
        <v>61.995661605206074</v>
      </c>
    </row>
    <row r="24" spans="1:13" s="26" customFormat="1" ht="14.1" customHeight="1" x14ac:dyDescent="0.2">
      <c r="A24" s="172" t="s">
        <v>48</v>
      </c>
      <c r="B24" s="173">
        <v>39330</v>
      </c>
      <c r="C24" s="174">
        <v>14820</v>
      </c>
      <c r="D24" s="175">
        <v>24510</v>
      </c>
      <c r="E24" s="176">
        <v>3805</v>
      </c>
      <c r="F24" s="177">
        <v>2030</v>
      </c>
      <c r="G24" s="178">
        <v>1775</v>
      </c>
      <c r="H24" s="173">
        <v>35525</v>
      </c>
      <c r="I24" s="174">
        <v>12790</v>
      </c>
      <c r="J24" s="179">
        <v>22735</v>
      </c>
      <c r="K24" s="199">
        <v>60.465116279069761</v>
      </c>
      <c r="L24" s="181">
        <v>114.36619718309859</v>
      </c>
      <c r="M24" s="182">
        <v>56.25687266329448</v>
      </c>
    </row>
    <row r="25" spans="1:13" s="26" customFormat="1" ht="14.1" customHeight="1" x14ac:dyDescent="0.2">
      <c r="A25" s="183" t="s">
        <v>49</v>
      </c>
      <c r="B25" s="184">
        <v>50374</v>
      </c>
      <c r="C25" s="185">
        <v>19321</v>
      </c>
      <c r="D25" s="186">
        <v>31053</v>
      </c>
      <c r="E25" s="187">
        <v>5096</v>
      </c>
      <c r="F25" s="188">
        <v>2744</v>
      </c>
      <c r="G25" s="189">
        <v>2352</v>
      </c>
      <c r="H25" s="184">
        <v>45278</v>
      </c>
      <c r="I25" s="185">
        <v>16577</v>
      </c>
      <c r="J25" s="190">
        <v>28701</v>
      </c>
      <c r="K25" s="191">
        <v>62.219431294882945</v>
      </c>
      <c r="L25" s="192">
        <v>116.66666666666667</v>
      </c>
      <c r="M25" s="193">
        <v>57.757569422668197</v>
      </c>
    </row>
    <row r="26" spans="1:13" s="26" customFormat="1" ht="6" customHeight="1" x14ac:dyDescent="0.2">
      <c r="A26" s="194"/>
      <c r="B26" s="195"/>
      <c r="C26" s="195"/>
      <c r="D26" s="195"/>
      <c r="E26" s="196"/>
      <c r="F26" s="196"/>
      <c r="G26" s="196"/>
      <c r="H26" s="195"/>
      <c r="I26" s="195"/>
      <c r="J26" s="195"/>
      <c r="K26" s="200"/>
      <c r="L26" s="201"/>
      <c r="M26" s="200"/>
    </row>
    <row r="27" spans="1:13" s="26" customFormat="1" ht="14.1" customHeight="1" x14ac:dyDescent="0.2">
      <c r="A27" s="183" t="s">
        <v>50</v>
      </c>
      <c r="B27" s="184">
        <v>52242</v>
      </c>
      <c r="C27" s="185">
        <v>21671</v>
      </c>
      <c r="D27" s="186">
        <v>30571</v>
      </c>
      <c r="E27" s="187">
        <v>3981</v>
      </c>
      <c r="F27" s="188">
        <v>2243</v>
      </c>
      <c r="G27" s="189">
        <v>1738</v>
      </c>
      <c r="H27" s="202">
        <v>48261</v>
      </c>
      <c r="I27" s="185">
        <v>19428</v>
      </c>
      <c r="J27" s="190">
        <v>28833</v>
      </c>
      <c r="K27" s="191">
        <v>70.887442347322633</v>
      </c>
      <c r="L27" s="192">
        <v>129.05638665132335</v>
      </c>
      <c r="M27" s="193">
        <v>67.381125793361775</v>
      </c>
    </row>
    <row r="28" spans="1:13" s="26" customFormat="1" ht="6" customHeight="1" x14ac:dyDescent="0.2">
      <c r="A28" s="194"/>
      <c r="B28" s="195"/>
      <c r="C28" s="195"/>
      <c r="D28" s="195"/>
      <c r="E28" s="196"/>
      <c r="F28" s="196"/>
      <c r="G28" s="196"/>
      <c r="H28" s="195"/>
      <c r="I28" s="195"/>
      <c r="J28" s="195"/>
      <c r="K28" s="200"/>
      <c r="L28" s="201"/>
      <c r="M28" s="200"/>
    </row>
    <row r="29" spans="1:13" s="26" customFormat="1" ht="14.1" customHeight="1" x14ac:dyDescent="0.2">
      <c r="A29" s="183" t="s">
        <v>51</v>
      </c>
      <c r="B29" s="184">
        <v>27339</v>
      </c>
      <c r="C29" s="185">
        <v>11779</v>
      </c>
      <c r="D29" s="186">
        <v>15560</v>
      </c>
      <c r="E29" s="187">
        <v>3697</v>
      </c>
      <c r="F29" s="188">
        <v>2024</v>
      </c>
      <c r="G29" s="189">
        <v>1673</v>
      </c>
      <c r="H29" s="202">
        <v>23642</v>
      </c>
      <c r="I29" s="185">
        <v>9755</v>
      </c>
      <c r="J29" s="190">
        <v>13887</v>
      </c>
      <c r="K29" s="191">
        <v>75.700514138817482</v>
      </c>
      <c r="L29" s="192">
        <v>120.98027495517034</v>
      </c>
      <c r="M29" s="193">
        <v>70.245553395261751</v>
      </c>
    </row>
    <row r="30" spans="1:13" s="26" customFormat="1" ht="6" customHeight="1" x14ac:dyDescent="0.2">
      <c r="A30" s="194"/>
      <c r="B30" s="195"/>
      <c r="C30" s="195"/>
      <c r="D30" s="195"/>
      <c r="E30" s="196"/>
      <c r="F30" s="196"/>
      <c r="G30" s="196"/>
      <c r="H30" s="195"/>
      <c r="I30" s="195"/>
      <c r="J30" s="195"/>
      <c r="K30" s="200"/>
      <c r="L30" s="201"/>
      <c r="M30" s="200"/>
    </row>
    <row r="31" spans="1:13" s="26" customFormat="1" ht="14.1" customHeight="1" x14ac:dyDescent="0.2">
      <c r="A31" s="150" t="s">
        <v>52</v>
      </c>
      <c r="B31" s="151">
        <v>75122</v>
      </c>
      <c r="C31" s="152">
        <v>32014</v>
      </c>
      <c r="D31" s="164">
        <v>43108</v>
      </c>
      <c r="E31" s="154">
        <v>4187</v>
      </c>
      <c r="F31" s="155">
        <v>2272</v>
      </c>
      <c r="G31" s="156">
        <v>1915</v>
      </c>
      <c r="H31" s="203">
        <v>70935</v>
      </c>
      <c r="I31" s="152">
        <v>29742</v>
      </c>
      <c r="J31" s="157">
        <v>41193</v>
      </c>
      <c r="K31" s="158">
        <v>74.264637654263709</v>
      </c>
      <c r="L31" s="159">
        <v>118.64229765013054</v>
      </c>
      <c r="M31" s="160">
        <v>72.201587648386862</v>
      </c>
    </row>
    <row r="32" spans="1:13" s="26" customFormat="1" ht="14.1" customHeight="1" x14ac:dyDescent="0.2">
      <c r="A32" s="204" t="s">
        <v>53</v>
      </c>
      <c r="B32" s="162">
        <v>70534</v>
      </c>
      <c r="C32" s="163">
        <v>29893</v>
      </c>
      <c r="D32" s="164">
        <v>40641</v>
      </c>
      <c r="E32" s="165">
        <v>3695</v>
      </c>
      <c r="F32" s="166">
        <v>1986</v>
      </c>
      <c r="G32" s="167">
        <v>1709</v>
      </c>
      <c r="H32" s="205">
        <v>66839</v>
      </c>
      <c r="I32" s="163">
        <v>27907</v>
      </c>
      <c r="J32" s="168">
        <v>38932</v>
      </c>
      <c r="K32" s="169">
        <v>73.553800349400859</v>
      </c>
      <c r="L32" s="170">
        <v>116.20830895260386</v>
      </c>
      <c r="M32" s="171">
        <v>71.681393198397203</v>
      </c>
    </row>
    <row r="33" spans="1:13" s="26" customFormat="1" ht="14.1" customHeight="1" x14ac:dyDescent="0.2">
      <c r="A33" s="206" t="s">
        <v>54</v>
      </c>
      <c r="B33" s="207">
        <v>145656</v>
      </c>
      <c r="C33" s="208">
        <v>61907</v>
      </c>
      <c r="D33" s="209">
        <v>83749</v>
      </c>
      <c r="E33" s="210">
        <v>7882</v>
      </c>
      <c r="F33" s="211">
        <v>4258</v>
      </c>
      <c r="G33" s="212">
        <v>3624</v>
      </c>
      <c r="H33" s="213">
        <v>137774</v>
      </c>
      <c r="I33" s="208">
        <v>57649</v>
      </c>
      <c r="J33" s="214">
        <v>80125</v>
      </c>
      <c r="K33" s="215">
        <v>73.919688593296641</v>
      </c>
      <c r="L33" s="216">
        <v>117.4944812362031</v>
      </c>
      <c r="M33" s="217">
        <v>71.948829953198128</v>
      </c>
    </row>
    <row r="34" spans="1:13" s="26" customFormat="1" ht="6" customHeight="1" x14ac:dyDescent="0.2">
      <c r="A34" s="194"/>
      <c r="B34" s="195"/>
      <c r="C34" s="195"/>
      <c r="D34" s="195"/>
      <c r="E34" s="196"/>
      <c r="F34" s="196"/>
      <c r="G34" s="196"/>
      <c r="H34" s="195"/>
      <c r="I34" s="195"/>
      <c r="J34" s="195"/>
      <c r="K34" s="200"/>
      <c r="L34" s="201"/>
      <c r="M34" s="200"/>
    </row>
    <row r="35" spans="1:13" s="26" customFormat="1" ht="14.1" customHeight="1" x14ac:dyDescent="0.2">
      <c r="A35" s="183" t="s">
        <v>55</v>
      </c>
      <c r="B35" s="184">
        <v>29384</v>
      </c>
      <c r="C35" s="185">
        <v>12042</v>
      </c>
      <c r="D35" s="186">
        <v>17342</v>
      </c>
      <c r="E35" s="187">
        <v>2319</v>
      </c>
      <c r="F35" s="188">
        <v>1287</v>
      </c>
      <c r="G35" s="189">
        <v>1032</v>
      </c>
      <c r="H35" s="202">
        <v>27065</v>
      </c>
      <c r="I35" s="185">
        <v>10755</v>
      </c>
      <c r="J35" s="190">
        <v>16310</v>
      </c>
      <c r="K35" s="191">
        <v>69.438357744204822</v>
      </c>
      <c r="L35" s="192">
        <v>124.70930232558139</v>
      </c>
      <c r="M35" s="193">
        <v>65.94114040465972</v>
      </c>
    </row>
    <row r="36" spans="1:13" s="26" customFormat="1" ht="6" customHeight="1" x14ac:dyDescent="0.2">
      <c r="A36" s="194"/>
      <c r="B36" s="195"/>
      <c r="C36" s="195"/>
      <c r="D36" s="195"/>
      <c r="E36" s="196"/>
      <c r="F36" s="196"/>
      <c r="G36" s="196"/>
      <c r="H36" s="195"/>
      <c r="I36" s="195"/>
      <c r="J36" s="195"/>
      <c r="K36" s="200"/>
      <c r="L36" s="201"/>
      <c r="M36" s="200"/>
    </row>
    <row r="37" spans="1:13" s="26" customFormat="1" ht="14.1" customHeight="1" x14ac:dyDescent="0.2">
      <c r="A37" s="150" t="s">
        <v>56</v>
      </c>
      <c r="B37" s="151">
        <v>21555</v>
      </c>
      <c r="C37" s="152">
        <v>7236</v>
      </c>
      <c r="D37" s="153">
        <v>14319</v>
      </c>
      <c r="E37" s="154">
        <v>1823</v>
      </c>
      <c r="F37" s="155">
        <v>924</v>
      </c>
      <c r="G37" s="156">
        <v>899</v>
      </c>
      <c r="H37" s="203">
        <v>19732</v>
      </c>
      <c r="I37" s="152">
        <v>6312</v>
      </c>
      <c r="J37" s="157">
        <v>13420</v>
      </c>
      <c r="K37" s="158">
        <v>50.534255185417976</v>
      </c>
      <c r="L37" s="159">
        <v>102.78086763070078</v>
      </c>
      <c r="M37" s="160">
        <v>47.034277198211626</v>
      </c>
    </row>
    <row r="38" spans="1:13" s="26" customFormat="1" ht="14.1" customHeight="1" x14ac:dyDescent="0.2">
      <c r="A38" s="161" t="s">
        <v>57</v>
      </c>
      <c r="B38" s="162">
        <v>31776</v>
      </c>
      <c r="C38" s="163">
        <v>10206</v>
      </c>
      <c r="D38" s="164">
        <v>21570</v>
      </c>
      <c r="E38" s="165">
        <v>2631</v>
      </c>
      <c r="F38" s="166">
        <v>1252</v>
      </c>
      <c r="G38" s="167">
        <v>1379</v>
      </c>
      <c r="H38" s="205">
        <v>29145</v>
      </c>
      <c r="I38" s="163">
        <v>8954</v>
      </c>
      <c r="J38" s="168">
        <v>20191</v>
      </c>
      <c r="K38" s="169">
        <v>47.315716272600831</v>
      </c>
      <c r="L38" s="170">
        <v>90.790427846265402</v>
      </c>
      <c r="M38" s="171">
        <v>44.346491010846414</v>
      </c>
    </row>
    <row r="39" spans="1:13" s="26" customFormat="1" ht="14.1" customHeight="1" x14ac:dyDescent="0.2">
      <c r="A39" s="161" t="s">
        <v>58</v>
      </c>
      <c r="B39" s="162">
        <v>9308</v>
      </c>
      <c r="C39" s="163">
        <v>3542</v>
      </c>
      <c r="D39" s="164">
        <v>5766</v>
      </c>
      <c r="E39" s="165">
        <v>838</v>
      </c>
      <c r="F39" s="166">
        <v>452</v>
      </c>
      <c r="G39" s="167">
        <v>386</v>
      </c>
      <c r="H39" s="205">
        <v>8470</v>
      </c>
      <c r="I39" s="163">
        <v>3090</v>
      </c>
      <c r="J39" s="168">
        <v>5380</v>
      </c>
      <c r="K39" s="169">
        <v>61.429066944155394</v>
      </c>
      <c r="L39" s="170">
        <v>117.09844559585491</v>
      </c>
      <c r="M39" s="171">
        <v>57.434944237918216</v>
      </c>
    </row>
    <row r="40" spans="1:13" s="26" customFormat="1" ht="14.1" customHeight="1" x14ac:dyDescent="0.2">
      <c r="A40" s="161" t="s">
        <v>59</v>
      </c>
      <c r="B40" s="162">
        <v>12821</v>
      </c>
      <c r="C40" s="163">
        <v>5133</v>
      </c>
      <c r="D40" s="164">
        <v>7688</v>
      </c>
      <c r="E40" s="165">
        <v>1058</v>
      </c>
      <c r="F40" s="166">
        <v>591</v>
      </c>
      <c r="G40" s="167">
        <v>467</v>
      </c>
      <c r="H40" s="205">
        <v>11763</v>
      </c>
      <c r="I40" s="163">
        <v>4542</v>
      </c>
      <c r="J40" s="168">
        <v>7221</v>
      </c>
      <c r="K40" s="169">
        <v>66.766389177939644</v>
      </c>
      <c r="L40" s="170">
        <v>126.55246252676659</v>
      </c>
      <c r="M40" s="171">
        <v>62.899875363523059</v>
      </c>
    </row>
    <row r="41" spans="1:13" s="26" customFormat="1" ht="14.1" customHeight="1" x14ac:dyDescent="0.2">
      <c r="A41" s="172" t="s">
        <v>60</v>
      </c>
      <c r="B41" s="173">
        <v>45133</v>
      </c>
      <c r="C41" s="174">
        <v>15652</v>
      </c>
      <c r="D41" s="175">
        <v>29481</v>
      </c>
      <c r="E41" s="176">
        <v>3533</v>
      </c>
      <c r="F41" s="177">
        <v>1798</v>
      </c>
      <c r="G41" s="178">
        <v>1735</v>
      </c>
      <c r="H41" s="218">
        <v>41600</v>
      </c>
      <c r="I41" s="174">
        <v>13854</v>
      </c>
      <c r="J41" s="179">
        <v>27746</v>
      </c>
      <c r="K41" s="180">
        <v>53.0918218513619</v>
      </c>
      <c r="L41" s="181">
        <v>103.63112391930835</v>
      </c>
      <c r="M41" s="182">
        <v>49.931521660779929</v>
      </c>
    </row>
    <row r="42" spans="1:13" s="26" customFormat="1" ht="14.1" customHeight="1" x14ac:dyDescent="0.2">
      <c r="A42" s="183" t="s">
        <v>61</v>
      </c>
      <c r="B42" s="184">
        <v>120593</v>
      </c>
      <c r="C42" s="185">
        <v>41769</v>
      </c>
      <c r="D42" s="186">
        <v>78824</v>
      </c>
      <c r="E42" s="187">
        <v>9883</v>
      </c>
      <c r="F42" s="188">
        <v>5017</v>
      </c>
      <c r="G42" s="189">
        <v>4866</v>
      </c>
      <c r="H42" s="202">
        <v>110710</v>
      </c>
      <c r="I42" s="185">
        <v>36752</v>
      </c>
      <c r="J42" s="190">
        <v>73958</v>
      </c>
      <c r="K42" s="191">
        <v>52.990206028620726</v>
      </c>
      <c r="L42" s="192">
        <v>103.10316481709822</v>
      </c>
      <c r="M42" s="193">
        <v>49.693069039184401</v>
      </c>
    </row>
    <row r="43" spans="1:13" s="26" customFormat="1" ht="6" customHeight="1" x14ac:dyDescent="0.2">
      <c r="A43" s="194"/>
      <c r="B43" s="195"/>
      <c r="C43" s="195"/>
      <c r="D43" s="195"/>
      <c r="E43" s="196"/>
      <c r="F43" s="196"/>
      <c r="G43" s="196"/>
      <c r="H43" s="195"/>
      <c r="I43" s="195"/>
      <c r="J43" s="195"/>
      <c r="K43" s="200"/>
      <c r="L43" s="201"/>
      <c r="M43" s="200"/>
    </row>
    <row r="44" spans="1:13" s="26" customFormat="1" ht="14.1" customHeight="1" x14ac:dyDescent="0.2">
      <c r="A44" s="150" t="s">
        <v>62</v>
      </c>
      <c r="B44" s="151">
        <v>8373</v>
      </c>
      <c r="C44" s="152">
        <v>3388</v>
      </c>
      <c r="D44" s="153">
        <v>4985</v>
      </c>
      <c r="E44" s="154">
        <v>611</v>
      </c>
      <c r="F44" s="155">
        <v>339</v>
      </c>
      <c r="G44" s="156">
        <v>272</v>
      </c>
      <c r="H44" s="203">
        <v>7762</v>
      </c>
      <c r="I44" s="152">
        <v>3049</v>
      </c>
      <c r="J44" s="157">
        <v>4713</v>
      </c>
      <c r="K44" s="158">
        <v>67.963891675025081</v>
      </c>
      <c r="L44" s="159">
        <v>124.63235294117648</v>
      </c>
      <c r="M44" s="160">
        <v>64.693401230638656</v>
      </c>
    </row>
    <row r="45" spans="1:13" s="26" customFormat="1" ht="14.1" customHeight="1" x14ac:dyDescent="0.2">
      <c r="A45" s="161" t="s">
        <v>63</v>
      </c>
      <c r="B45" s="162">
        <v>13570</v>
      </c>
      <c r="C45" s="163">
        <v>5429</v>
      </c>
      <c r="D45" s="164">
        <v>8141</v>
      </c>
      <c r="E45" s="165">
        <v>1073</v>
      </c>
      <c r="F45" s="166">
        <v>601</v>
      </c>
      <c r="G45" s="167">
        <v>472</v>
      </c>
      <c r="H45" s="205">
        <v>12497</v>
      </c>
      <c r="I45" s="163">
        <v>4828</v>
      </c>
      <c r="J45" s="168">
        <v>7669</v>
      </c>
      <c r="K45" s="169">
        <v>66.687139172091875</v>
      </c>
      <c r="L45" s="170">
        <v>127.33050847457628</v>
      </c>
      <c r="M45" s="171">
        <v>62.95475290129091</v>
      </c>
    </row>
    <row r="46" spans="1:13" s="26" customFormat="1" ht="14.1" customHeight="1" x14ac:dyDescent="0.2">
      <c r="A46" s="161" t="s">
        <v>64</v>
      </c>
      <c r="B46" s="162">
        <v>21205</v>
      </c>
      <c r="C46" s="163">
        <v>8788</v>
      </c>
      <c r="D46" s="164">
        <v>12417</v>
      </c>
      <c r="E46" s="165">
        <v>1510</v>
      </c>
      <c r="F46" s="166">
        <v>813</v>
      </c>
      <c r="G46" s="167">
        <v>697</v>
      </c>
      <c r="H46" s="205">
        <v>19695</v>
      </c>
      <c r="I46" s="163">
        <v>7975</v>
      </c>
      <c r="J46" s="168">
        <v>11720</v>
      </c>
      <c r="K46" s="169">
        <v>70.773938954658931</v>
      </c>
      <c r="L46" s="170">
        <v>116.64275466284076</v>
      </c>
      <c r="M46" s="171">
        <v>68.046075085324233</v>
      </c>
    </row>
    <row r="47" spans="1:13" s="26" customFormat="1" ht="14.1" customHeight="1" x14ac:dyDescent="0.2">
      <c r="A47" s="161" t="s">
        <v>65</v>
      </c>
      <c r="B47" s="162">
        <v>6534</v>
      </c>
      <c r="C47" s="163">
        <v>2667</v>
      </c>
      <c r="D47" s="164">
        <v>3867</v>
      </c>
      <c r="E47" s="165">
        <v>618</v>
      </c>
      <c r="F47" s="166">
        <v>317</v>
      </c>
      <c r="G47" s="167">
        <v>301</v>
      </c>
      <c r="H47" s="205">
        <v>5916</v>
      </c>
      <c r="I47" s="163">
        <v>2350</v>
      </c>
      <c r="J47" s="168">
        <v>3566</v>
      </c>
      <c r="K47" s="169"/>
      <c r="L47" s="170">
        <v>105.31561461794018</v>
      </c>
      <c r="M47" s="171">
        <v>65.900168255748738</v>
      </c>
    </row>
    <row r="48" spans="1:13" s="26" customFormat="1" ht="14.1" customHeight="1" x14ac:dyDescent="0.2">
      <c r="A48" s="161" t="s">
        <v>66</v>
      </c>
      <c r="B48" s="162">
        <v>16826</v>
      </c>
      <c r="C48" s="163">
        <v>6709</v>
      </c>
      <c r="D48" s="164">
        <v>10117</v>
      </c>
      <c r="E48" s="165">
        <v>1582</v>
      </c>
      <c r="F48" s="166">
        <v>794</v>
      </c>
      <c r="G48" s="167">
        <v>788</v>
      </c>
      <c r="H48" s="205">
        <v>15244</v>
      </c>
      <c r="I48" s="163">
        <v>5915</v>
      </c>
      <c r="J48" s="168">
        <v>9329</v>
      </c>
      <c r="K48" s="169">
        <v>66.314124740535732</v>
      </c>
      <c r="L48" s="170">
        <v>100.76142131979695</v>
      </c>
      <c r="M48" s="171">
        <v>63.404437774681099</v>
      </c>
    </row>
    <row r="49" spans="1:13" s="26" customFormat="1" ht="14.1" customHeight="1" x14ac:dyDescent="0.2">
      <c r="A49" s="161" t="s">
        <v>67</v>
      </c>
      <c r="B49" s="162">
        <v>4803</v>
      </c>
      <c r="C49" s="163">
        <v>1985</v>
      </c>
      <c r="D49" s="164">
        <v>2818</v>
      </c>
      <c r="E49" s="165">
        <v>392</v>
      </c>
      <c r="F49" s="166">
        <v>208</v>
      </c>
      <c r="G49" s="167">
        <v>184</v>
      </c>
      <c r="H49" s="205">
        <v>4411</v>
      </c>
      <c r="I49" s="163">
        <v>1777</v>
      </c>
      <c r="J49" s="168">
        <v>2634</v>
      </c>
      <c r="K49" s="169">
        <v>70.440028388928326</v>
      </c>
      <c r="L49" s="170">
        <v>113.04347826086956</v>
      </c>
      <c r="M49" s="171">
        <v>67.463933181473053</v>
      </c>
    </row>
    <row r="50" spans="1:13" s="26" customFormat="1" ht="14.1" customHeight="1" x14ac:dyDescent="0.2">
      <c r="A50" s="161" t="s">
        <v>68</v>
      </c>
      <c r="B50" s="162">
        <v>2746</v>
      </c>
      <c r="C50" s="163">
        <v>1264</v>
      </c>
      <c r="D50" s="164">
        <v>1482</v>
      </c>
      <c r="E50" s="165">
        <v>300</v>
      </c>
      <c r="F50" s="166">
        <v>168</v>
      </c>
      <c r="G50" s="167">
        <v>132</v>
      </c>
      <c r="H50" s="205">
        <v>2446</v>
      </c>
      <c r="I50" s="163">
        <v>1096</v>
      </c>
      <c r="J50" s="168">
        <v>1350</v>
      </c>
      <c r="K50" s="169">
        <v>85.290148448043198</v>
      </c>
      <c r="L50" s="170">
        <v>127.27272727272727</v>
      </c>
      <c r="M50" s="171">
        <v>81.185185185185176</v>
      </c>
    </row>
    <row r="51" spans="1:13" s="26" customFormat="1" ht="14.1" customHeight="1" x14ac:dyDescent="0.2">
      <c r="A51" s="161" t="s">
        <v>69</v>
      </c>
      <c r="B51" s="162">
        <v>22083</v>
      </c>
      <c r="C51" s="163">
        <v>8676</v>
      </c>
      <c r="D51" s="164">
        <v>13407</v>
      </c>
      <c r="E51" s="165">
        <v>1982</v>
      </c>
      <c r="F51" s="166">
        <v>1001</v>
      </c>
      <c r="G51" s="167">
        <v>981</v>
      </c>
      <c r="H51" s="205">
        <v>20101</v>
      </c>
      <c r="I51" s="163">
        <v>7675</v>
      </c>
      <c r="J51" s="168">
        <v>12426</v>
      </c>
      <c r="K51" s="169">
        <v>64.71246363839785</v>
      </c>
      <c r="L51" s="170">
        <v>102.03873598369012</v>
      </c>
      <c r="M51" s="171">
        <v>61.765652663769508</v>
      </c>
    </row>
    <row r="52" spans="1:13" s="26" customFormat="1" ht="14.1" customHeight="1" x14ac:dyDescent="0.2">
      <c r="A52" s="172" t="s">
        <v>70</v>
      </c>
      <c r="B52" s="173">
        <v>8578</v>
      </c>
      <c r="C52" s="174">
        <v>3529</v>
      </c>
      <c r="D52" s="175">
        <v>5049</v>
      </c>
      <c r="E52" s="176">
        <v>664</v>
      </c>
      <c r="F52" s="177">
        <v>343</v>
      </c>
      <c r="G52" s="178">
        <v>321</v>
      </c>
      <c r="H52" s="218">
        <v>7914</v>
      </c>
      <c r="I52" s="174">
        <v>3186</v>
      </c>
      <c r="J52" s="179">
        <v>4728</v>
      </c>
      <c r="K52" s="180">
        <v>69.895028718558123</v>
      </c>
      <c r="L52" s="181">
        <v>106.85358255451713</v>
      </c>
      <c r="M52" s="182">
        <v>67.385786802030452</v>
      </c>
    </row>
    <row r="53" spans="1:13" s="26" customFormat="1" ht="14.1" customHeight="1" x14ac:dyDescent="0.2">
      <c r="A53" s="183" t="s">
        <v>71</v>
      </c>
      <c r="B53" s="184">
        <v>104718</v>
      </c>
      <c r="C53" s="185">
        <v>42435</v>
      </c>
      <c r="D53" s="186">
        <v>62283</v>
      </c>
      <c r="E53" s="187">
        <v>8732</v>
      </c>
      <c r="F53" s="188">
        <v>4584</v>
      </c>
      <c r="G53" s="189">
        <v>4148</v>
      </c>
      <c r="H53" s="202">
        <v>95986</v>
      </c>
      <c r="I53" s="185">
        <v>37851</v>
      </c>
      <c r="J53" s="190">
        <v>58135</v>
      </c>
      <c r="K53" s="191">
        <v>68.132556235248785</v>
      </c>
      <c r="L53" s="192">
        <v>110.51108968177434</v>
      </c>
      <c r="M53" s="193">
        <v>65.108798486281927</v>
      </c>
    </row>
    <row r="54" spans="1:13" s="26" customFormat="1" ht="6" customHeight="1" x14ac:dyDescent="0.2">
      <c r="A54" s="194"/>
      <c r="B54" s="195"/>
      <c r="C54" s="195"/>
      <c r="D54" s="195"/>
      <c r="E54" s="196"/>
      <c r="F54" s="196"/>
      <c r="G54" s="196"/>
      <c r="H54" s="195"/>
      <c r="I54" s="195"/>
      <c r="J54" s="195"/>
      <c r="K54" s="200"/>
      <c r="L54" s="201"/>
      <c r="M54" s="200"/>
    </row>
    <row r="55" spans="1:13" s="26" customFormat="1" ht="14.1" customHeight="1" x14ac:dyDescent="0.2">
      <c r="A55" s="150" t="s">
        <v>72</v>
      </c>
      <c r="B55" s="151">
        <v>243637</v>
      </c>
      <c r="C55" s="152">
        <v>102826</v>
      </c>
      <c r="D55" s="153">
        <v>140811</v>
      </c>
      <c r="E55" s="154">
        <v>16111</v>
      </c>
      <c r="F55" s="155">
        <v>9009</v>
      </c>
      <c r="G55" s="156">
        <v>7102</v>
      </c>
      <c r="H55" s="203">
        <v>227526</v>
      </c>
      <c r="I55" s="152">
        <v>93817</v>
      </c>
      <c r="J55" s="157">
        <v>133709</v>
      </c>
      <c r="K55" s="158">
        <v>73.024124535725193</v>
      </c>
      <c r="L55" s="159">
        <v>126.85159110109829</v>
      </c>
      <c r="M55" s="160">
        <v>70.165059943608881</v>
      </c>
    </row>
    <row r="56" spans="1:13" s="26" customFormat="1" ht="14.1" customHeight="1" x14ac:dyDescent="0.2">
      <c r="A56" s="161" t="s">
        <v>73</v>
      </c>
      <c r="B56" s="162">
        <v>28724</v>
      </c>
      <c r="C56" s="163">
        <v>12236</v>
      </c>
      <c r="D56" s="164">
        <v>16488</v>
      </c>
      <c r="E56" s="165">
        <v>2508</v>
      </c>
      <c r="F56" s="166">
        <v>1392</v>
      </c>
      <c r="G56" s="167">
        <v>1116</v>
      </c>
      <c r="H56" s="205">
        <v>26216</v>
      </c>
      <c r="I56" s="163">
        <v>10844</v>
      </c>
      <c r="J56" s="168">
        <v>15372</v>
      </c>
      <c r="K56" s="169">
        <v>74.211547792333818</v>
      </c>
      <c r="L56" s="170">
        <v>124.73118279569893</v>
      </c>
      <c r="M56" s="171">
        <v>70.543845953682023</v>
      </c>
    </row>
    <row r="57" spans="1:13" s="26" customFormat="1" ht="14.1" customHeight="1" x14ac:dyDescent="0.2">
      <c r="A57" s="161" t="s">
        <v>74</v>
      </c>
      <c r="B57" s="162">
        <v>15994</v>
      </c>
      <c r="C57" s="163">
        <v>6523</v>
      </c>
      <c r="D57" s="164">
        <v>9471</v>
      </c>
      <c r="E57" s="165">
        <v>1604</v>
      </c>
      <c r="F57" s="166">
        <v>833</v>
      </c>
      <c r="G57" s="167">
        <v>771</v>
      </c>
      <c r="H57" s="205">
        <v>14390</v>
      </c>
      <c r="I57" s="163">
        <v>5690</v>
      </c>
      <c r="J57" s="168">
        <v>8700</v>
      </c>
      <c r="K57" s="169">
        <v>68.873403019744487</v>
      </c>
      <c r="L57" s="170">
        <v>108.04150453955901</v>
      </c>
      <c r="M57" s="171">
        <v>65.402298850574709</v>
      </c>
    </row>
    <row r="58" spans="1:13" s="26" customFormat="1" ht="14.1" customHeight="1" x14ac:dyDescent="0.2">
      <c r="A58" s="172" t="s">
        <v>75</v>
      </c>
      <c r="B58" s="173">
        <v>38898</v>
      </c>
      <c r="C58" s="174">
        <v>15862</v>
      </c>
      <c r="D58" s="175">
        <v>23036</v>
      </c>
      <c r="E58" s="176">
        <v>3294</v>
      </c>
      <c r="F58" s="177">
        <v>1795</v>
      </c>
      <c r="G58" s="178">
        <v>1499</v>
      </c>
      <c r="H58" s="218">
        <v>35604</v>
      </c>
      <c r="I58" s="174">
        <v>14067</v>
      </c>
      <c r="J58" s="179">
        <v>21537</v>
      </c>
      <c r="K58" s="180">
        <v>68.857440527869414</v>
      </c>
      <c r="L58" s="181">
        <v>119.74649766511007</v>
      </c>
      <c r="M58" s="182">
        <v>65.31550355202674</v>
      </c>
    </row>
    <row r="59" spans="1:13" s="26" customFormat="1" ht="14.1" customHeight="1" x14ac:dyDescent="0.2">
      <c r="A59" s="183" t="s">
        <v>76</v>
      </c>
      <c r="B59" s="184">
        <v>327253</v>
      </c>
      <c r="C59" s="185">
        <v>137447</v>
      </c>
      <c r="D59" s="186">
        <v>189806</v>
      </c>
      <c r="E59" s="187">
        <v>23517</v>
      </c>
      <c r="F59" s="188">
        <v>13029</v>
      </c>
      <c r="G59" s="189">
        <v>10488</v>
      </c>
      <c r="H59" s="202">
        <v>303736</v>
      </c>
      <c r="I59" s="185">
        <v>124418</v>
      </c>
      <c r="J59" s="190">
        <v>179318</v>
      </c>
      <c r="K59" s="191">
        <v>72.414465296144485</v>
      </c>
      <c r="L59" s="192">
        <v>124.22768878718536</v>
      </c>
      <c r="M59" s="193">
        <v>69.383999375411278</v>
      </c>
    </row>
    <row r="60" spans="1:13" s="26" customFormat="1" ht="6" customHeight="1" x14ac:dyDescent="0.2">
      <c r="A60" s="194"/>
      <c r="B60" s="195"/>
      <c r="C60" s="195"/>
      <c r="D60" s="195"/>
      <c r="E60" s="196"/>
      <c r="F60" s="196"/>
      <c r="G60" s="196"/>
      <c r="H60" s="195"/>
      <c r="I60" s="195"/>
      <c r="J60" s="195"/>
      <c r="K60" s="200"/>
      <c r="L60" s="201"/>
      <c r="M60" s="200"/>
    </row>
    <row r="61" spans="1:13" s="26" customFormat="1" ht="14.1" customHeight="1" x14ac:dyDescent="0.2">
      <c r="A61" s="150" t="s">
        <v>77</v>
      </c>
      <c r="B61" s="151">
        <v>118277</v>
      </c>
      <c r="C61" s="152">
        <v>46447</v>
      </c>
      <c r="D61" s="153">
        <v>71830</v>
      </c>
      <c r="E61" s="154">
        <v>6831</v>
      </c>
      <c r="F61" s="155">
        <v>3538</v>
      </c>
      <c r="G61" s="156">
        <v>3293</v>
      </c>
      <c r="H61" s="203">
        <v>111446</v>
      </c>
      <c r="I61" s="152">
        <v>42909</v>
      </c>
      <c r="J61" s="157">
        <v>68537</v>
      </c>
      <c r="K61" s="158">
        <v>64.662397327022134</v>
      </c>
      <c r="L61" s="159">
        <v>107.44002429395687</v>
      </c>
      <c r="M61" s="160">
        <v>62.607058960853259</v>
      </c>
    </row>
    <row r="62" spans="1:13" s="26" customFormat="1" ht="14.1" customHeight="1" x14ac:dyDescent="0.2">
      <c r="A62" s="161" t="s">
        <v>78</v>
      </c>
      <c r="B62" s="162">
        <v>31794</v>
      </c>
      <c r="C62" s="163">
        <v>11965</v>
      </c>
      <c r="D62" s="164">
        <v>19829</v>
      </c>
      <c r="E62" s="165">
        <v>2286</v>
      </c>
      <c r="F62" s="166">
        <v>1265</v>
      </c>
      <c r="G62" s="167">
        <v>1021</v>
      </c>
      <c r="H62" s="205">
        <v>29508</v>
      </c>
      <c r="I62" s="163">
        <v>10700</v>
      </c>
      <c r="J62" s="168">
        <v>18808</v>
      </c>
      <c r="K62" s="169">
        <v>60.340914821725754</v>
      </c>
      <c r="L62" s="170">
        <v>123.89813907933399</v>
      </c>
      <c r="M62" s="171">
        <v>56.890684814972346</v>
      </c>
    </row>
    <row r="63" spans="1:13" s="26" customFormat="1" ht="14.1" customHeight="1" x14ac:dyDescent="0.2">
      <c r="A63" s="172" t="s">
        <v>79</v>
      </c>
      <c r="B63" s="173">
        <v>140558</v>
      </c>
      <c r="C63" s="174">
        <v>53630</v>
      </c>
      <c r="D63" s="175">
        <v>86928</v>
      </c>
      <c r="E63" s="176">
        <v>9026</v>
      </c>
      <c r="F63" s="177">
        <v>4749</v>
      </c>
      <c r="G63" s="178">
        <v>4277</v>
      </c>
      <c r="H63" s="218">
        <v>131532</v>
      </c>
      <c r="I63" s="174">
        <v>48881</v>
      </c>
      <c r="J63" s="179">
        <v>82651</v>
      </c>
      <c r="K63" s="180">
        <v>61.694735873366469</v>
      </c>
      <c r="L63" s="181">
        <v>111.0357727379004</v>
      </c>
      <c r="M63" s="182">
        <v>59.141450194190028</v>
      </c>
    </row>
    <row r="64" spans="1:13" s="26" customFormat="1" ht="14.1" customHeight="1" x14ac:dyDescent="0.2">
      <c r="A64" s="183" t="s">
        <v>80</v>
      </c>
      <c r="B64" s="184">
        <v>290629</v>
      </c>
      <c r="C64" s="185">
        <v>112042</v>
      </c>
      <c r="D64" s="186">
        <v>178587</v>
      </c>
      <c r="E64" s="187">
        <v>18143</v>
      </c>
      <c r="F64" s="188">
        <v>9552</v>
      </c>
      <c r="G64" s="189">
        <v>8591</v>
      </c>
      <c r="H64" s="202">
        <v>272486</v>
      </c>
      <c r="I64" s="185">
        <v>102490</v>
      </c>
      <c r="J64" s="190">
        <v>169996</v>
      </c>
      <c r="K64" s="191">
        <v>62.738049242106086</v>
      </c>
      <c r="L64" s="192">
        <v>111.18612501455011</v>
      </c>
      <c r="M64" s="193">
        <v>60.289653874208803</v>
      </c>
    </row>
    <row r="65" spans="1:13" s="26" customFormat="1" ht="6" customHeight="1" x14ac:dyDescent="0.2">
      <c r="A65" s="194"/>
      <c r="B65" s="195"/>
      <c r="C65" s="195"/>
      <c r="D65" s="195"/>
      <c r="E65" s="196"/>
      <c r="F65" s="196"/>
      <c r="G65" s="196"/>
      <c r="H65" s="195"/>
      <c r="I65" s="195"/>
      <c r="J65" s="195"/>
      <c r="K65" s="200"/>
      <c r="L65" s="201"/>
      <c r="M65" s="200"/>
    </row>
    <row r="66" spans="1:13" s="26" customFormat="1" ht="14.1" customHeight="1" x14ac:dyDescent="0.2">
      <c r="A66" s="150" t="s">
        <v>81</v>
      </c>
      <c r="B66" s="151">
        <v>43363</v>
      </c>
      <c r="C66" s="152">
        <v>14708</v>
      </c>
      <c r="D66" s="153">
        <v>28655</v>
      </c>
      <c r="E66" s="154">
        <v>3713</v>
      </c>
      <c r="F66" s="155">
        <v>1761</v>
      </c>
      <c r="G66" s="156">
        <v>1952</v>
      </c>
      <c r="H66" s="203">
        <v>39650</v>
      </c>
      <c r="I66" s="152">
        <v>12947</v>
      </c>
      <c r="J66" s="157">
        <v>26703</v>
      </c>
      <c r="K66" s="158">
        <v>51.327865991973475</v>
      </c>
      <c r="L66" s="159">
        <v>90.215163934426229</v>
      </c>
      <c r="M66" s="160">
        <v>48.485188930082764</v>
      </c>
    </row>
    <row r="67" spans="1:13" s="26" customFormat="1" ht="14.1" customHeight="1" x14ac:dyDescent="0.2">
      <c r="A67" s="172" t="s">
        <v>82</v>
      </c>
      <c r="B67" s="173">
        <v>23111</v>
      </c>
      <c r="C67" s="174">
        <v>9029</v>
      </c>
      <c r="D67" s="175">
        <v>14082</v>
      </c>
      <c r="E67" s="176">
        <v>2041</v>
      </c>
      <c r="F67" s="177">
        <v>1019</v>
      </c>
      <c r="G67" s="178">
        <v>1022</v>
      </c>
      <c r="H67" s="218">
        <v>21070</v>
      </c>
      <c r="I67" s="174">
        <v>8010</v>
      </c>
      <c r="J67" s="179">
        <v>13060</v>
      </c>
      <c r="K67" s="180">
        <v>64.117312881692939</v>
      </c>
      <c r="L67" s="181">
        <v>99.706457925636002</v>
      </c>
      <c r="M67" s="182">
        <v>61.332312404287904</v>
      </c>
    </row>
    <row r="68" spans="1:13" s="26" customFormat="1" ht="14.1" customHeight="1" x14ac:dyDescent="0.2">
      <c r="A68" s="183" t="s">
        <v>83</v>
      </c>
      <c r="B68" s="184">
        <v>66474</v>
      </c>
      <c r="C68" s="185">
        <v>23737</v>
      </c>
      <c r="D68" s="186">
        <v>42737</v>
      </c>
      <c r="E68" s="187">
        <v>5754</v>
      </c>
      <c r="F68" s="188">
        <v>2780</v>
      </c>
      <c r="G68" s="189">
        <v>2974</v>
      </c>
      <c r="H68" s="202">
        <v>60720</v>
      </c>
      <c r="I68" s="185">
        <v>20957</v>
      </c>
      <c r="J68" s="190">
        <v>39763</v>
      </c>
      <c r="K68" s="191">
        <v>55.542036174743195</v>
      </c>
      <c r="L68" s="192">
        <v>93.476798924008079</v>
      </c>
      <c r="M68" s="193">
        <v>52.704775796594831</v>
      </c>
    </row>
    <row r="69" spans="1:13" s="26" customFormat="1" ht="6" customHeight="1" x14ac:dyDescent="0.2">
      <c r="A69" s="194"/>
      <c r="B69" s="195"/>
      <c r="C69" s="195"/>
      <c r="D69" s="195"/>
      <c r="E69" s="196"/>
      <c r="F69" s="196"/>
      <c r="G69" s="196"/>
      <c r="H69" s="195"/>
      <c r="I69" s="195"/>
      <c r="J69" s="195"/>
      <c r="K69" s="200"/>
      <c r="L69" s="201"/>
      <c r="M69" s="200"/>
    </row>
    <row r="70" spans="1:13" s="26" customFormat="1" ht="14.1" customHeight="1" x14ac:dyDescent="0.2">
      <c r="A70" s="150" t="s">
        <v>84</v>
      </c>
      <c r="B70" s="151">
        <v>45703</v>
      </c>
      <c r="C70" s="152">
        <v>19161</v>
      </c>
      <c r="D70" s="153">
        <v>26542</v>
      </c>
      <c r="E70" s="154">
        <v>2093</v>
      </c>
      <c r="F70" s="155">
        <v>1105</v>
      </c>
      <c r="G70" s="156">
        <v>988</v>
      </c>
      <c r="H70" s="203">
        <v>43610</v>
      </c>
      <c r="I70" s="152">
        <v>18056</v>
      </c>
      <c r="J70" s="157">
        <v>25554</v>
      </c>
      <c r="K70" s="158">
        <v>72.191244066008579</v>
      </c>
      <c r="L70" s="159">
        <v>111.8421052631579</v>
      </c>
      <c r="M70" s="160">
        <v>70.658213978242159</v>
      </c>
    </row>
    <row r="71" spans="1:13" s="26" customFormat="1" ht="14.1" customHeight="1" x14ac:dyDescent="0.2">
      <c r="A71" s="161" t="s">
        <v>85</v>
      </c>
      <c r="B71" s="162">
        <v>11783</v>
      </c>
      <c r="C71" s="163">
        <v>5000</v>
      </c>
      <c r="D71" s="164">
        <v>6783</v>
      </c>
      <c r="E71" s="165">
        <v>629</v>
      </c>
      <c r="F71" s="166">
        <v>331</v>
      </c>
      <c r="G71" s="167">
        <v>298</v>
      </c>
      <c r="H71" s="205">
        <v>11154</v>
      </c>
      <c r="I71" s="163">
        <v>4669</v>
      </c>
      <c r="J71" s="168">
        <v>6485</v>
      </c>
      <c r="K71" s="169">
        <v>73.713696004717676</v>
      </c>
      <c r="L71" s="170">
        <v>111.07382550335569</v>
      </c>
      <c r="M71" s="171">
        <v>71.996915959907483</v>
      </c>
    </row>
    <row r="72" spans="1:13" s="26" customFormat="1" ht="14.1" customHeight="1" x14ac:dyDescent="0.2">
      <c r="A72" s="161" t="s">
        <v>86</v>
      </c>
      <c r="B72" s="162">
        <v>14172</v>
      </c>
      <c r="C72" s="163">
        <v>5895</v>
      </c>
      <c r="D72" s="164">
        <v>8277</v>
      </c>
      <c r="E72" s="165">
        <v>730</v>
      </c>
      <c r="F72" s="166">
        <v>381</v>
      </c>
      <c r="G72" s="167">
        <v>349</v>
      </c>
      <c r="H72" s="205">
        <v>13442</v>
      </c>
      <c r="I72" s="163">
        <v>5514</v>
      </c>
      <c r="J72" s="168">
        <v>7928</v>
      </c>
      <c r="K72" s="169">
        <v>71.221457049655669</v>
      </c>
      <c r="L72" s="170">
        <v>109.16905444126076</v>
      </c>
      <c r="M72" s="171">
        <v>69.550958627648839</v>
      </c>
    </row>
    <row r="73" spans="1:13" s="26" customFormat="1" ht="14.1" customHeight="1" x14ac:dyDescent="0.2">
      <c r="A73" s="172" t="s">
        <v>87</v>
      </c>
      <c r="B73" s="173">
        <v>44400</v>
      </c>
      <c r="C73" s="174">
        <v>18576</v>
      </c>
      <c r="D73" s="175">
        <v>25824</v>
      </c>
      <c r="E73" s="176">
        <v>2036</v>
      </c>
      <c r="F73" s="177">
        <v>1120</v>
      </c>
      <c r="G73" s="178">
        <v>916</v>
      </c>
      <c r="H73" s="218">
        <v>42364</v>
      </c>
      <c r="I73" s="174">
        <v>17456</v>
      </c>
      <c r="J73" s="179">
        <v>24908</v>
      </c>
      <c r="K73" s="180">
        <v>71.933085501858741</v>
      </c>
      <c r="L73" s="181">
        <v>122.27074235807859</v>
      </c>
      <c r="M73" s="182">
        <v>70.081901397141479</v>
      </c>
    </row>
    <row r="74" spans="1:13" s="26" customFormat="1" ht="14.1" customHeight="1" x14ac:dyDescent="0.2">
      <c r="A74" s="183" t="s">
        <v>88</v>
      </c>
      <c r="B74" s="184">
        <v>116058</v>
      </c>
      <c r="C74" s="185">
        <v>48632</v>
      </c>
      <c r="D74" s="186">
        <v>67426</v>
      </c>
      <c r="E74" s="187">
        <v>5488</v>
      </c>
      <c r="F74" s="188">
        <v>2937</v>
      </c>
      <c r="G74" s="189">
        <v>2551</v>
      </c>
      <c r="H74" s="202">
        <v>110570</v>
      </c>
      <c r="I74" s="185">
        <v>45695</v>
      </c>
      <c r="J74" s="190">
        <v>64875</v>
      </c>
      <c r="K74" s="191">
        <v>72.126479399638129</v>
      </c>
      <c r="L74" s="192">
        <v>115.1313210505684</v>
      </c>
      <c r="M74" s="193">
        <v>70.435452793834301</v>
      </c>
    </row>
    <row r="75" spans="1:13" s="26" customFormat="1" ht="6" customHeight="1" x14ac:dyDescent="0.2">
      <c r="A75" s="194"/>
      <c r="B75" s="195"/>
      <c r="C75" s="195"/>
      <c r="D75" s="195"/>
      <c r="E75" s="196"/>
      <c r="F75" s="196"/>
      <c r="G75" s="196"/>
      <c r="H75" s="195"/>
      <c r="I75" s="195"/>
      <c r="J75" s="195"/>
      <c r="K75" s="200"/>
      <c r="L75" s="201"/>
      <c r="M75" s="200"/>
    </row>
    <row r="76" spans="1:13" s="26" customFormat="1" ht="14.1" customHeight="1" x14ac:dyDescent="0.2">
      <c r="A76" s="183" t="s">
        <v>89</v>
      </c>
      <c r="B76" s="184">
        <v>282283</v>
      </c>
      <c r="C76" s="185">
        <v>114985</v>
      </c>
      <c r="D76" s="186">
        <v>167298</v>
      </c>
      <c r="E76" s="187">
        <v>20285</v>
      </c>
      <c r="F76" s="188">
        <v>11016</v>
      </c>
      <c r="G76" s="189">
        <v>9269</v>
      </c>
      <c r="H76" s="202">
        <v>261998</v>
      </c>
      <c r="I76" s="185">
        <v>103969</v>
      </c>
      <c r="J76" s="190">
        <v>158029</v>
      </c>
      <c r="K76" s="191">
        <v>68.730648304223593</v>
      </c>
      <c r="L76" s="192">
        <v>118.84777214370483</v>
      </c>
      <c r="M76" s="193">
        <v>65.791088977339612</v>
      </c>
    </row>
    <row r="77" spans="1:13" s="26" customFormat="1" ht="6" customHeight="1" x14ac:dyDescent="0.2">
      <c r="A77" s="194"/>
      <c r="B77" s="195"/>
      <c r="C77" s="195"/>
      <c r="D77" s="195"/>
      <c r="E77" s="196"/>
      <c r="F77" s="196"/>
      <c r="G77" s="196"/>
      <c r="H77" s="195"/>
      <c r="I77" s="195"/>
      <c r="J77" s="195"/>
      <c r="K77" s="200"/>
      <c r="L77" s="201"/>
      <c r="M77" s="200"/>
    </row>
    <row r="78" spans="1:13" s="26" customFormat="1" ht="14.1" customHeight="1" x14ac:dyDescent="0.2">
      <c r="A78" s="183" t="s">
        <v>90</v>
      </c>
      <c r="B78" s="184">
        <v>75314</v>
      </c>
      <c r="C78" s="185">
        <v>28288</v>
      </c>
      <c r="D78" s="186">
        <v>47026</v>
      </c>
      <c r="E78" s="187">
        <v>7860</v>
      </c>
      <c r="F78" s="188">
        <v>4019</v>
      </c>
      <c r="G78" s="189">
        <v>3841</v>
      </c>
      <c r="H78" s="202">
        <v>67454</v>
      </c>
      <c r="I78" s="185">
        <v>24269</v>
      </c>
      <c r="J78" s="190">
        <v>43185</v>
      </c>
      <c r="K78" s="191">
        <v>60.153957385276236</v>
      </c>
      <c r="L78" s="192">
        <v>104.63420984118719</v>
      </c>
      <c r="M78" s="193">
        <v>56.197753849716335</v>
      </c>
    </row>
    <row r="79" spans="1:13" s="26" customFormat="1" ht="6" customHeight="1" x14ac:dyDescent="0.2">
      <c r="A79" s="194"/>
      <c r="B79" s="195"/>
      <c r="C79" s="195"/>
      <c r="D79" s="195"/>
      <c r="E79" s="196"/>
      <c r="F79" s="196"/>
      <c r="G79" s="196"/>
      <c r="H79" s="195"/>
      <c r="I79" s="195"/>
      <c r="J79" s="195"/>
      <c r="K79" s="200"/>
      <c r="L79" s="201"/>
      <c r="M79" s="200"/>
    </row>
    <row r="80" spans="1:13" s="26" customFormat="1" ht="14.1" customHeight="1" x14ac:dyDescent="0.2">
      <c r="A80" s="183" t="s">
        <v>91</v>
      </c>
      <c r="B80" s="184">
        <v>29887</v>
      </c>
      <c r="C80" s="185">
        <v>11523</v>
      </c>
      <c r="D80" s="186">
        <v>18364</v>
      </c>
      <c r="E80" s="187">
        <v>2902</v>
      </c>
      <c r="F80" s="188">
        <v>1538</v>
      </c>
      <c r="G80" s="189">
        <v>1364</v>
      </c>
      <c r="H80" s="202">
        <v>26985</v>
      </c>
      <c r="I80" s="185">
        <v>9985</v>
      </c>
      <c r="J80" s="190">
        <v>17000</v>
      </c>
      <c r="K80" s="191">
        <v>62.747767370943151</v>
      </c>
      <c r="L80" s="192">
        <v>112.75659824046922</v>
      </c>
      <c r="M80" s="193">
        <v>58.735294117647065</v>
      </c>
    </row>
    <row r="81" spans="1:13" s="26" customFormat="1" ht="6" customHeight="1" x14ac:dyDescent="0.2">
      <c r="A81" s="194"/>
      <c r="B81" s="195"/>
      <c r="C81" s="195"/>
      <c r="D81" s="195"/>
      <c r="E81" s="196"/>
      <c r="F81" s="196"/>
      <c r="G81" s="196"/>
      <c r="H81" s="195"/>
      <c r="I81" s="195"/>
      <c r="J81" s="195"/>
      <c r="K81" s="200"/>
      <c r="L81" s="201"/>
      <c r="M81" s="200"/>
    </row>
    <row r="82" spans="1:13" s="26" customFormat="1" ht="14.1" customHeight="1" x14ac:dyDescent="0.2">
      <c r="A82" s="150" t="s">
        <v>92</v>
      </c>
      <c r="B82" s="151">
        <v>18286</v>
      </c>
      <c r="C82" s="152">
        <v>7284</v>
      </c>
      <c r="D82" s="153">
        <v>11002</v>
      </c>
      <c r="E82" s="154">
        <v>1525</v>
      </c>
      <c r="F82" s="155">
        <v>844</v>
      </c>
      <c r="G82" s="156">
        <v>681</v>
      </c>
      <c r="H82" s="203">
        <v>16761</v>
      </c>
      <c r="I82" s="152">
        <v>6440</v>
      </c>
      <c r="J82" s="157">
        <v>10321</v>
      </c>
      <c r="K82" s="158">
        <v>66.206144337393198</v>
      </c>
      <c r="L82" s="159">
        <v>123.93538913362703</v>
      </c>
      <c r="M82" s="160">
        <v>62.397054548977813</v>
      </c>
    </row>
    <row r="83" spans="1:13" s="26" customFormat="1" ht="14.1" customHeight="1" x14ac:dyDescent="0.2">
      <c r="A83" s="161" t="s">
        <v>93</v>
      </c>
      <c r="B83" s="162">
        <v>60280</v>
      </c>
      <c r="C83" s="163">
        <v>25349</v>
      </c>
      <c r="D83" s="164">
        <v>34931</v>
      </c>
      <c r="E83" s="165">
        <v>5480</v>
      </c>
      <c r="F83" s="166">
        <v>2901</v>
      </c>
      <c r="G83" s="167">
        <v>2579</v>
      </c>
      <c r="H83" s="205">
        <v>54800</v>
      </c>
      <c r="I83" s="163">
        <v>22448</v>
      </c>
      <c r="J83" s="168">
        <v>32352</v>
      </c>
      <c r="K83" s="169">
        <v>72.568778448942197</v>
      </c>
      <c r="L83" s="170">
        <v>112.48545948041877</v>
      </c>
      <c r="M83" s="171">
        <v>69.386745796241343</v>
      </c>
    </row>
    <row r="84" spans="1:13" s="26" customFormat="1" ht="14.1" customHeight="1" x14ac:dyDescent="0.2">
      <c r="A84" s="172" t="s">
        <v>94</v>
      </c>
      <c r="B84" s="173">
        <v>28428</v>
      </c>
      <c r="C84" s="174">
        <v>11999</v>
      </c>
      <c r="D84" s="175">
        <v>16429</v>
      </c>
      <c r="E84" s="176">
        <v>2637</v>
      </c>
      <c r="F84" s="177">
        <v>1416</v>
      </c>
      <c r="G84" s="178">
        <v>1221</v>
      </c>
      <c r="H84" s="218">
        <v>25791</v>
      </c>
      <c r="I84" s="174">
        <v>10583</v>
      </c>
      <c r="J84" s="179">
        <v>15208</v>
      </c>
      <c r="K84" s="180">
        <v>73.035486030799206</v>
      </c>
      <c r="L84" s="181">
        <v>115.97051597051598</v>
      </c>
      <c r="M84" s="182">
        <v>69.588374539715943</v>
      </c>
    </row>
    <row r="85" spans="1:13" s="26" customFormat="1" ht="14.1" customHeight="1" x14ac:dyDescent="0.2">
      <c r="A85" s="183" t="s">
        <v>95</v>
      </c>
      <c r="B85" s="184">
        <v>106994</v>
      </c>
      <c r="C85" s="185">
        <v>44632</v>
      </c>
      <c r="D85" s="186">
        <v>62362</v>
      </c>
      <c r="E85" s="187">
        <v>9642</v>
      </c>
      <c r="F85" s="188">
        <v>5161</v>
      </c>
      <c r="G85" s="189">
        <v>4481</v>
      </c>
      <c r="H85" s="202">
        <v>97352</v>
      </c>
      <c r="I85" s="185">
        <v>39471</v>
      </c>
      <c r="J85" s="190">
        <v>57881</v>
      </c>
      <c r="K85" s="191">
        <v>71.56922484846541</v>
      </c>
      <c r="L85" s="192">
        <v>115.17518411068959</v>
      </c>
      <c r="M85" s="193">
        <v>68.193362243223163</v>
      </c>
    </row>
    <row r="86" spans="1:13" s="26" customFormat="1" ht="6" customHeight="1" x14ac:dyDescent="0.2">
      <c r="A86" s="194"/>
      <c r="B86" s="195"/>
      <c r="C86" s="195"/>
      <c r="D86" s="195"/>
      <c r="E86" s="196"/>
      <c r="F86" s="196"/>
      <c r="G86" s="196"/>
      <c r="H86" s="195"/>
      <c r="I86" s="195"/>
      <c r="J86" s="195"/>
      <c r="K86" s="200"/>
      <c r="L86" s="201"/>
      <c r="M86" s="200"/>
    </row>
    <row r="87" spans="1:13" s="26" customFormat="1" ht="14.1" customHeight="1" x14ac:dyDescent="0.2">
      <c r="A87" s="183" t="s">
        <v>96</v>
      </c>
      <c r="B87" s="184">
        <v>12502</v>
      </c>
      <c r="C87" s="185">
        <v>4969</v>
      </c>
      <c r="D87" s="186">
        <v>7533</v>
      </c>
      <c r="E87" s="187">
        <v>964</v>
      </c>
      <c r="F87" s="188">
        <v>521</v>
      </c>
      <c r="G87" s="189">
        <v>443</v>
      </c>
      <c r="H87" s="202">
        <v>11538</v>
      </c>
      <c r="I87" s="185">
        <v>4448</v>
      </c>
      <c r="J87" s="190">
        <v>7090</v>
      </c>
      <c r="K87" s="191">
        <v>65.96309571219966</v>
      </c>
      <c r="L87" s="192">
        <v>117.60722347629797</v>
      </c>
      <c r="M87" s="193">
        <v>62.73624823695345</v>
      </c>
    </row>
    <row r="88" spans="1:13" s="26" customFormat="1" ht="6" customHeight="1" x14ac:dyDescent="0.2">
      <c r="A88" s="194"/>
      <c r="B88" s="195"/>
      <c r="C88" s="195"/>
      <c r="D88" s="195"/>
      <c r="E88" s="196"/>
      <c r="F88" s="196"/>
      <c r="G88" s="196"/>
      <c r="H88" s="195"/>
      <c r="I88" s="195"/>
      <c r="J88" s="195"/>
      <c r="K88" s="200"/>
      <c r="L88" s="201"/>
      <c r="M88" s="200"/>
    </row>
    <row r="89" spans="1:13" s="26" customFormat="1" ht="14.1" customHeight="1" x14ac:dyDescent="0.2">
      <c r="A89" s="183" t="s">
        <v>97</v>
      </c>
      <c r="B89" s="184">
        <v>8912</v>
      </c>
      <c r="C89" s="185">
        <v>3304</v>
      </c>
      <c r="D89" s="186">
        <v>5608</v>
      </c>
      <c r="E89" s="187">
        <v>986</v>
      </c>
      <c r="F89" s="188">
        <v>456</v>
      </c>
      <c r="G89" s="189">
        <v>530</v>
      </c>
      <c r="H89" s="202">
        <v>7926</v>
      </c>
      <c r="I89" s="185">
        <v>2848</v>
      </c>
      <c r="J89" s="190">
        <v>5078</v>
      </c>
      <c r="K89" s="191">
        <v>58.915834522111268</v>
      </c>
      <c r="L89" s="192">
        <v>86.037735849056602</v>
      </c>
      <c r="M89" s="193">
        <v>56.085072863332016</v>
      </c>
    </row>
    <row r="90" spans="1:13" s="26" customFormat="1" ht="6" customHeight="1" x14ac:dyDescent="0.2">
      <c r="A90" s="194"/>
      <c r="B90" s="195"/>
      <c r="C90" s="195"/>
      <c r="D90" s="195"/>
      <c r="E90" s="196"/>
      <c r="F90" s="196"/>
      <c r="G90" s="196"/>
      <c r="H90" s="195"/>
      <c r="I90" s="195"/>
      <c r="J90" s="195"/>
      <c r="K90" s="200"/>
      <c r="L90" s="201"/>
      <c r="M90" s="200"/>
    </row>
    <row r="91" spans="1:13" s="26" customFormat="1" ht="14.1" customHeight="1" x14ac:dyDescent="0.2">
      <c r="A91" s="183" t="s">
        <v>98</v>
      </c>
      <c r="B91" s="184">
        <v>7560</v>
      </c>
      <c r="C91" s="185">
        <v>2665</v>
      </c>
      <c r="D91" s="186">
        <v>4895</v>
      </c>
      <c r="E91" s="187">
        <v>815</v>
      </c>
      <c r="F91" s="188">
        <v>375</v>
      </c>
      <c r="G91" s="189">
        <v>440</v>
      </c>
      <c r="H91" s="202">
        <v>6745</v>
      </c>
      <c r="I91" s="185">
        <v>2290</v>
      </c>
      <c r="J91" s="190">
        <v>4455</v>
      </c>
      <c r="K91" s="191">
        <v>54.443309499489281</v>
      </c>
      <c r="L91" s="192">
        <v>85.227272727272734</v>
      </c>
      <c r="M91" s="193">
        <v>51.402918069584736</v>
      </c>
    </row>
    <row r="92" spans="1:13" s="26" customFormat="1" ht="6" customHeight="1" x14ac:dyDescent="0.2">
      <c r="A92" s="194"/>
      <c r="B92" s="195"/>
      <c r="C92" s="195"/>
      <c r="D92" s="195"/>
      <c r="E92" s="196"/>
      <c r="F92" s="196"/>
      <c r="G92" s="196"/>
      <c r="H92" s="195"/>
      <c r="I92" s="195"/>
      <c r="J92" s="195"/>
      <c r="K92" s="200"/>
      <c r="L92" s="201"/>
      <c r="M92" s="200"/>
    </row>
    <row r="93" spans="1:13" s="26" customFormat="1" ht="14.1" customHeight="1" x14ac:dyDescent="0.2">
      <c r="A93" s="183" t="s">
        <v>99</v>
      </c>
      <c r="B93" s="184">
        <v>2442646</v>
      </c>
      <c r="C93" s="185">
        <v>969233</v>
      </c>
      <c r="D93" s="186">
        <v>1473413</v>
      </c>
      <c r="E93" s="187">
        <v>189408</v>
      </c>
      <c r="F93" s="188">
        <v>99759</v>
      </c>
      <c r="G93" s="189">
        <v>89649</v>
      </c>
      <c r="H93" s="202">
        <v>2253238</v>
      </c>
      <c r="I93" s="185">
        <v>869474</v>
      </c>
      <c r="J93" s="190">
        <v>1383764</v>
      </c>
      <c r="K93" s="191">
        <v>65.781488286040641</v>
      </c>
      <c r="L93" s="192">
        <v>111.27731486129238</v>
      </c>
      <c r="M93" s="193">
        <v>62.833980360812966</v>
      </c>
    </row>
    <row r="94" spans="1:13" x14ac:dyDescent="0.35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x14ac:dyDescent="0.35">
      <c r="A95" s="67" t="s">
        <v>100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x14ac:dyDescent="0.35">
      <c r="A96" s="67" t="s">
        <v>16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" x14ac:dyDescent="0.35">
      <c r="A97" s="68" t="s">
        <v>17</v>
      </c>
    </row>
    <row r="124" spans="2:13" x14ac:dyDescent="0.35">
      <c r="B124" s="67"/>
      <c r="C124" s="67"/>
      <c r="D124" s="67"/>
      <c r="E124" s="67"/>
      <c r="F124" s="67"/>
      <c r="G124" s="67"/>
      <c r="H124" s="67"/>
      <c r="I124" s="67"/>
      <c r="J124" s="67"/>
      <c r="K124" s="219"/>
      <c r="L124" s="72"/>
      <c r="M124" s="72"/>
    </row>
    <row r="134" spans="1:1" x14ac:dyDescent="0.35">
      <c r="A134" s="67"/>
    </row>
    <row r="135" spans="1:1" x14ac:dyDescent="0.35">
      <c r="A135" s="68"/>
    </row>
  </sheetData>
  <printOptions horizontalCentered="1"/>
  <pageMargins left="0.19685039370078741" right="0.19685039370078741" top="0.19685039370078741" bottom="0.19685039370078741" header="0" footer="0.19685039370078741"/>
  <pageSetup paperSize="9" scale="80" orientation="portrait" r:id="rId1"/>
  <headerFooter alignWithMargins="0"/>
  <rowBreaks count="1" manualBreakCount="1">
    <brk id="74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J59"/>
  <sheetViews>
    <sheetView showGridLines="0" showZeros="0" view="pageBreakPreview" zoomScaleNormal="130" zoomScaleSheetLayoutView="100" workbookViewId="0">
      <selection activeCell="V36" sqref="V36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42578125" customWidth="1"/>
    <col min="11" max="11" width="4.42578125" customWidth="1"/>
  </cols>
  <sheetData>
    <row r="5" spans="2:9" ht="18" x14ac:dyDescent="0.25">
      <c r="B5" s="438" t="str">
        <f>'Pag1'!$B$5</f>
        <v>febrero 2026</v>
      </c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0" t="s">
        <v>101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5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132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C44" s="1"/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C57" s="69"/>
      <c r="E57"/>
      <c r="F57"/>
      <c r="G57"/>
      <c r="H57"/>
      <c r="I57"/>
    </row>
    <row r="58" spans="1:9" s="5" customFormat="1" ht="15" x14ac:dyDescent="0.35">
      <c r="C58" s="69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J59"/>
  <sheetViews>
    <sheetView showGridLines="0" view="pageBreakPreview" topLeftCell="A10" zoomScaleNormal="130" zoomScaleSheetLayoutView="100" workbookViewId="0">
      <selection activeCell="V36" sqref="V36"/>
    </sheetView>
  </sheetViews>
  <sheetFormatPr baseColWidth="10" defaultRowHeight="12.75" x14ac:dyDescent="0.2"/>
  <cols>
    <col min="1" max="1" width="5.28515625" customWidth="1"/>
    <col min="2" max="9" width="10.28515625" customWidth="1"/>
    <col min="10" max="10" width="14.7109375" customWidth="1"/>
  </cols>
  <sheetData>
    <row r="5" spans="2:9" s="1" customFormat="1" ht="18.75" x14ac:dyDescent="0.3">
      <c r="B5" s="438" t="str">
        <f>'Pag1'!$B$5</f>
        <v>febrero 2026</v>
      </c>
      <c r="C5" s="221"/>
      <c r="D5" s="221"/>
      <c r="E5" s="221"/>
      <c r="F5" s="221"/>
      <c r="G5" s="221"/>
      <c r="H5" s="221"/>
      <c r="I5" s="221"/>
    </row>
    <row r="6" spans="2:9" ht="14.25" customHeight="1" x14ac:dyDescent="0.3">
      <c r="B6" s="1"/>
      <c r="C6" s="1"/>
      <c r="D6" s="1"/>
      <c r="E6" s="1"/>
      <c r="F6" s="1"/>
      <c r="G6" s="1"/>
      <c r="H6" s="1"/>
      <c r="I6" s="1"/>
    </row>
    <row r="7" spans="2:9" s="1" customFormat="1" ht="18.75" x14ac:dyDescent="0.3">
      <c r="B7" s="223" t="s">
        <v>104</v>
      </c>
      <c r="C7" s="221"/>
      <c r="D7" s="221"/>
      <c r="E7" s="221"/>
      <c r="F7" s="221"/>
      <c r="G7" s="221"/>
      <c r="H7" s="221"/>
      <c r="I7" s="221"/>
    </row>
    <row r="8" spans="2:9" ht="22.35" customHeight="1" x14ac:dyDescent="0.25">
      <c r="B8" s="132" t="s">
        <v>102</v>
      </c>
      <c r="C8" s="132"/>
      <c r="D8" s="132"/>
      <c r="E8" s="132"/>
      <c r="F8" s="132"/>
      <c r="G8" s="132"/>
      <c r="H8" s="132"/>
      <c r="I8" s="132"/>
    </row>
    <row r="9" spans="2:9" ht="14.25" customHeight="1" x14ac:dyDescent="0.3">
      <c r="B9" s="1"/>
      <c r="C9" s="1"/>
      <c r="D9" s="1"/>
      <c r="E9" s="1"/>
      <c r="F9" s="1"/>
      <c r="G9" s="1"/>
      <c r="H9" s="1"/>
      <c r="I9" s="1"/>
    </row>
    <row r="10" spans="2:9" ht="14.25" customHeight="1" x14ac:dyDescent="0.3">
      <c r="B10" s="1"/>
      <c r="C10" s="1"/>
      <c r="D10" s="1"/>
      <c r="E10" s="1"/>
      <c r="F10" s="1"/>
      <c r="G10" s="1"/>
      <c r="H10" s="1"/>
      <c r="I10" s="1"/>
    </row>
    <row r="11" spans="2:9" ht="14.25" customHeight="1" x14ac:dyDescent="0.3">
      <c r="B11" s="1"/>
      <c r="C11" s="1"/>
      <c r="D11" s="1"/>
      <c r="E11" s="1"/>
      <c r="F11" s="1"/>
      <c r="G11" s="1"/>
      <c r="H11" s="1"/>
      <c r="I11" s="1"/>
    </row>
    <row r="12" spans="2:9" ht="14.25" customHeight="1" x14ac:dyDescent="0.3">
      <c r="B12" s="1"/>
      <c r="C12" s="1"/>
      <c r="D12" s="1"/>
      <c r="E12" s="1"/>
      <c r="F12" s="1"/>
      <c r="G12" s="1"/>
      <c r="H12" s="1"/>
      <c r="I12" s="1"/>
    </row>
    <row r="13" spans="2:9" ht="14.25" customHeight="1" x14ac:dyDescent="0.3">
      <c r="B13" s="1"/>
      <c r="C13" s="1"/>
      <c r="D13" s="1"/>
      <c r="E13" s="1"/>
      <c r="F13" s="1"/>
      <c r="G13" s="1"/>
      <c r="H13" s="1"/>
      <c r="I13" s="1"/>
    </row>
    <row r="14" spans="2:9" ht="14.25" customHeight="1" x14ac:dyDescent="0.3">
      <c r="B14" s="1"/>
      <c r="C14" s="1"/>
      <c r="D14" s="1"/>
      <c r="E14" s="1"/>
      <c r="F14" s="1"/>
      <c r="G14" s="1"/>
      <c r="H14" s="1"/>
      <c r="I14" s="1"/>
    </row>
    <row r="15" spans="2:9" ht="14.25" customHeight="1" x14ac:dyDescent="0.3">
      <c r="B15" s="1"/>
      <c r="C15" s="1"/>
      <c r="D15" s="1"/>
      <c r="E15" s="1"/>
      <c r="F15" s="1"/>
      <c r="G15" s="1"/>
      <c r="H15" s="1"/>
      <c r="I15" s="1"/>
    </row>
    <row r="16" spans="2:9" ht="14.25" customHeight="1" x14ac:dyDescent="0.3">
      <c r="B16" s="1"/>
      <c r="C16" s="1"/>
      <c r="D16" s="1"/>
      <c r="E16" s="1"/>
      <c r="F16" s="1"/>
      <c r="G16" s="1"/>
      <c r="H16" s="1"/>
      <c r="I16" s="1"/>
    </row>
    <row r="17" spans="2:9" ht="14.25" customHeight="1" x14ac:dyDescent="0.3">
      <c r="B17" s="1"/>
      <c r="C17" s="1"/>
      <c r="D17" s="1"/>
      <c r="E17" s="1"/>
      <c r="F17" s="1"/>
      <c r="G17" s="1"/>
      <c r="H17" s="1"/>
      <c r="I17" s="1"/>
    </row>
    <row r="18" spans="2:9" ht="14.25" customHeight="1" x14ac:dyDescent="0.3">
      <c r="B18" s="1"/>
      <c r="C18" s="1"/>
      <c r="D18" s="1"/>
      <c r="E18" s="1"/>
      <c r="F18" s="1"/>
      <c r="G18" s="1"/>
      <c r="H18" s="1"/>
      <c r="I18" s="1"/>
    </row>
    <row r="19" spans="2:9" ht="14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9" ht="14.25" customHeight="1" x14ac:dyDescent="0.3">
      <c r="B20" s="1"/>
      <c r="C20" s="1"/>
      <c r="D20" s="1"/>
      <c r="E20" s="1"/>
      <c r="F20" s="1"/>
      <c r="G20" s="1"/>
      <c r="H20" s="1"/>
      <c r="I20" s="1"/>
    </row>
    <row r="21" spans="2:9" ht="14.25" customHeight="1" x14ac:dyDescent="0.3">
      <c r="B21" s="1"/>
      <c r="C21" s="1"/>
      <c r="D21" s="1"/>
      <c r="E21" s="1"/>
      <c r="F21" s="1"/>
      <c r="G21" s="1"/>
      <c r="H21" s="1"/>
      <c r="I21" s="1"/>
    </row>
    <row r="22" spans="2:9" ht="14.25" customHeight="1" x14ac:dyDescent="0.3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3">
      <c r="B23" s="1"/>
      <c r="C23" s="1"/>
      <c r="D23" s="1"/>
      <c r="E23" s="1"/>
      <c r="F23" s="1"/>
      <c r="G23" s="1"/>
      <c r="H23" s="1"/>
      <c r="I23" s="1"/>
    </row>
    <row r="24" spans="2:9" ht="15" x14ac:dyDescent="0.3">
      <c r="B24" s="67" t="s">
        <v>16</v>
      </c>
      <c r="C24" s="1"/>
      <c r="D24" s="1"/>
      <c r="E24" s="1"/>
      <c r="F24" s="1"/>
      <c r="G24" s="1"/>
      <c r="H24" s="1"/>
      <c r="I24" s="1"/>
    </row>
    <row r="25" spans="2:9" ht="14.25" customHeight="1" x14ac:dyDescent="0.3">
      <c r="B25" s="68" t="s">
        <v>17</v>
      </c>
      <c r="C25" s="1"/>
      <c r="D25" s="1"/>
      <c r="E25" s="1"/>
      <c r="F25" s="1"/>
      <c r="G25" s="1"/>
      <c r="H25" s="1"/>
      <c r="I25" s="1"/>
    </row>
    <row r="26" spans="2:9" ht="15" x14ac:dyDescent="0.3">
      <c r="B26" s="1"/>
      <c r="C26" s="1"/>
      <c r="D26" s="1"/>
      <c r="E26" s="1"/>
      <c r="F26" s="1"/>
      <c r="G26" s="1"/>
      <c r="H26" s="1"/>
      <c r="I26" s="1"/>
    </row>
    <row r="27" spans="2:9" ht="22.35" customHeight="1" x14ac:dyDescent="0.3">
      <c r="B27" s="132" t="s">
        <v>103</v>
      </c>
      <c r="C27" s="1"/>
      <c r="D27" s="1"/>
      <c r="E27" s="1"/>
      <c r="F27" s="1"/>
      <c r="G27" s="1"/>
      <c r="H27" s="1"/>
      <c r="I27" s="1"/>
    </row>
    <row r="28" spans="2:9" ht="14.25" customHeight="1" x14ac:dyDescent="0.3">
      <c r="B28" s="1"/>
      <c r="C28" s="1"/>
      <c r="D28" s="1"/>
      <c r="E28" s="1"/>
      <c r="F28" s="1"/>
      <c r="G28" s="1"/>
      <c r="H28" s="1"/>
      <c r="I28" s="1"/>
    </row>
    <row r="29" spans="2:9" ht="14.25" customHeight="1" x14ac:dyDescent="0.3">
      <c r="B29" s="1"/>
      <c r="C29" s="1"/>
      <c r="D29" s="1"/>
      <c r="E29" s="1"/>
      <c r="F29" s="1"/>
      <c r="G29" s="1"/>
      <c r="H29" s="1"/>
      <c r="I29" s="1"/>
    </row>
    <row r="30" spans="2:9" ht="14.25" customHeight="1" x14ac:dyDescent="0.3">
      <c r="B30" s="1"/>
      <c r="C30" s="1"/>
      <c r="D30" s="1"/>
      <c r="E30" s="1"/>
      <c r="F30" s="1"/>
      <c r="G30" s="1"/>
      <c r="H30" s="1"/>
      <c r="I30" s="1"/>
    </row>
    <row r="31" spans="2:9" ht="14.25" customHeight="1" x14ac:dyDescent="0.3">
      <c r="B31" s="1"/>
      <c r="C31" s="1"/>
      <c r="D31" s="1"/>
      <c r="E31" s="1"/>
      <c r="F31" s="1"/>
      <c r="G31" s="1"/>
      <c r="H31" s="1"/>
      <c r="I31" s="1"/>
    </row>
    <row r="32" spans="2:9" ht="14.25" customHeight="1" x14ac:dyDescent="0.3">
      <c r="B32" s="1"/>
      <c r="C32" s="1"/>
      <c r="D32" s="1"/>
      <c r="E32" s="1"/>
      <c r="F32" s="1"/>
      <c r="G32" s="1"/>
      <c r="H32" s="1"/>
      <c r="I32" s="1"/>
    </row>
    <row r="33" spans="2:10" ht="14.25" customHeight="1" x14ac:dyDescent="0.3">
      <c r="B33" s="1"/>
      <c r="C33" s="1"/>
      <c r="D33" s="1"/>
      <c r="E33" s="1"/>
      <c r="F33" s="1"/>
      <c r="G33" s="1"/>
      <c r="H33" s="1"/>
      <c r="I33" s="1"/>
    </row>
    <row r="34" spans="2:10" ht="14.25" customHeight="1" x14ac:dyDescent="0.3">
      <c r="B34" s="1"/>
      <c r="C34" s="1"/>
      <c r="D34" s="1"/>
      <c r="E34" s="1"/>
      <c r="F34" s="1"/>
      <c r="G34" s="1"/>
      <c r="H34" s="1"/>
      <c r="I34" s="1"/>
    </row>
    <row r="35" spans="2:10" ht="14.25" customHeight="1" x14ac:dyDescent="0.3">
      <c r="B35" s="1"/>
      <c r="C35" s="1"/>
      <c r="D35" s="1"/>
      <c r="E35" s="1"/>
      <c r="F35" s="1"/>
      <c r="G35" s="1"/>
      <c r="H35" s="1"/>
      <c r="I35" s="1"/>
    </row>
    <row r="36" spans="2:10" ht="14.25" customHeight="1" x14ac:dyDescent="0.3">
      <c r="B36" s="1"/>
      <c r="C36" s="1"/>
      <c r="D36" s="1"/>
      <c r="E36" s="1"/>
      <c r="F36" s="1"/>
      <c r="G36" s="1"/>
      <c r="H36" s="1"/>
      <c r="I36" s="1"/>
    </row>
    <row r="37" spans="2:10" ht="14.25" customHeight="1" x14ac:dyDescent="0.3">
      <c r="B37" s="1"/>
      <c r="C37" s="1"/>
      <c r="D37" s="1"/>
      <c r="E37" s="1"/>
      <c r="F37" s="1"/>
      <c r="G37" s="1"/>
      <c r="H37" s="1"/>
      <c r="I37" s="1"/>
    </row>
    <row r="38" spans="2:10" ht="14.25" customHeight="1" x14ac:dyDescent="0.3">
      <c r="B38" s="1"/>
      <c r="C38" s="1"/>
      <c r="D38" s="1"/>
      <c r="E38" s="1"/>
      <c r="F38" s="1"/>
      <c r="G38" s="1"/>
      <c r="H38" s="1"/>
      <c r="I38" s="1"/>
    </row>
    <row r="39" spans="2:10" ht="14.25" customHeight="1" x14ac:dyDescent="0.3">
      <c r="B39" s="1"/>
      <c r="C39" s="1"/>
      <c r="D39" s="1"/>
      <c r="E39" s="1"/>
      <c r="F39" s="1"/>
      <c r="G39" s="1"/>
      <c r="H39" s="1"/>
      <c r="I39" s="1"/>
    </row>
    <row r="40" spans="2:10" ht="14.25" customHeight="1" x14ac:dyDescent="0.3">
      <c r="B40" s="1"/>
      <c r="C40" s="1"/>
      <c r="D40" s="1"/>
      <c r="E40" s="1"/>
      <c r="F40" s="1"/>
      <c r="G40" s="1"/>
      <c r="H40" s="1"/>
      <c r="I40" s="1"/>
    </row>
    <row r="41" spans="2:10" ht="14.25" customHeight="1" x14ac:dyDescent="0.3">
      <c r="B41" s="1"/>
      <c r="C41" s="1"/>
      <c r="D41" s="1"/>
      <c r="E41" s="1"/>
      <c r="F41" s="1"/>
      <c r="G41" s="1"/>
      <c r="H41" s="1"/>
      <c r="I41" s="1"/>
    </row>
    <row r="42" spans="2:10" ht="14.25" customHeight="1" x14ac:dyDescent="0.25">
      <c r="C42" s="132"/>
      <c r="D42" s="132"/>
      <c r="E42" s="132"/>
      <c r="F42" s="132"/>
      <c r="G42" s="132"/>
      <c r="H42" s="132"/>
      <c r="I42" s="132"/>
      <c r="J42" s="224"/>
    </row>
    <row r="43" spans="2:10" ht="14.25" customHeight="1" x14ac:dyDescent="0.3">
      <c r="B43" s="67" t="s">
        <v>16</v>
      </c>
      <c r="C43" s="1"/>
      <c r="D43" s="1"/>
      <c r="E43" s="1"/>
      <c r="F43" s="1"/>
      <c r="G43" s="1"/>
      <c r="H43" s="1"/>
      <c r="I43" s="1"/>
    </row>
    <row r="44" spans="2:10" ht="14.25" customHeight="1" x14ac:dyDescent="0.3">
      <c r="B44" s="68" t="s">
        <v>17</v>
      </c>
      <c r="D44" s="1"/>
      <c r="E44" s="1"/>
      <c r="F44" s="1"/>
      <c r="G44" s="1"/>
      <c r="H44" s="1"/>
      <c r="I44" s="1"/>
    </row>
    <row r="45" spans="2:10" ht="14.25" customHeight="1" x14ac:dyDescent="0.3">
      <c r="B45" s="1"/>
      <c r="C45" s="1"/>
      <c r="D45" s="1"/>
      <c r="E45" s="1"/>
      <c r="F45" s="1"/>
      <c r="G45" s="1"/>
      <c r="H45" s="1"/>
      <c r="I45" s="1"/>
    </row>
    <row r="46" spans="2:10" ht="14.25" customHeight="1" x14ac:dyDescent="0.3">
      <c r="B46" s="1"/>
      <c r="C46" s="1"/>
      <c r="D46" s="1"/>
      <c r="E46" s="1"/>
      <c r="F46" s="1"/>
      <c r="G46" s="1"/>
      <c r="H46" s="1"/>
      <c r="I46" s="1"/>
    </row>
    <row r="47" spans="2:10" ht="14.25" customHeight="1" x14ac:dyDescent="0.3">
      <c r="B47" s="1"/>
      <c r="C47" s="1"/>
      <c r="D47" s="1"/>
      <c r="E47" s="1"/>
      <c r="F47" s="1"/>
      <c r="G47" s="1"/>
      <c r="H47" s="1"/>
      <c r="I47" s="1"/>
    </row>
    <row r="48" spans="2:10" ht="14.25" customHeight="1" x14ac:dyDescent="0.3">
      <c r="B48" s="1"/>
      <c r="C48" s="1"/>
      <c r="D48" s="1"/>
      <c r="E48" s="1"/>
      <c r="F48" s="1"/>
      <c r="G48" s="1"/>
      <c r="H48" s="1"/>
      <c r="I48" s="1"/>
    </row>
    <row r="49" spans="1:9" ht="14.25" customHeight="1" x14ac:dyDescent="0.3">
      <c r="B49" s="1"/>
      <c r="C49" s="1"/>
      <c r="D49" s="1"/>
      <c r="E49" s="1"/>
      <c r="F49" s="1"/>
      <c r="G49" s="1"/>
      <c r="H49" s="1"/>
      <c r="I49" s="1"/>
    </row>
    <row r="50" spans="1:9" ht="14.25" customHeight="1" x14ac:dyDescent="0.3">
      <c r="B50" s="1"/>
      <c r="C50" s="1"/>
      <c r="D50" s="1"/>
      <c r="E50" s="1"/>
      <c r="F50" s="1"/>
      <c r="G50" s="1"/>
      <c r="H50" s="1"/>
      <c r="I50" s="1"/>
    </row>
    <row r="51" spans="1:9" ht="14.25" customHeight="1" x14ac:dyDescent="0.3">
      <c r="B51" s="1"/>
      <c r="C51" s="1"/>
      <c r="D51" s="1"/>
      <c r="E51" s="1"/>
      <c r="F51" s="1"/>
      <c r="G51" s="1"/>
      <c r="H51" s="1"/>
      <c r="I51" s="1"/>
    </row>
    <row r="52" spans="1:9" ht="14.25" customHeight="1" x14ac:dyDescent="0.3">
      <c r="B52" s="1"/>
      <c r="C52" s="1"/>
      <c r="D52" s="1"/>
      <c r="E52" s="1"/>
      <c r="F52" s="1"/>
      <c r="G52" s="1"/>
      <c r="H52" s="1"/>
      <c r="I52" s="1"/>
    </row>
    <row r="53" spans="1:9" ht="14.25" customHeight="1" x14ac:dyDescent="0.3">
      <c r="B53" s="1"/>
      <c r="C53" s="1"/>
      <c r="D53" s="1"/>
      <c r="E53" s="1"/>
      <c r="F53" s="1"/>
      <c r="G53" s="1"/>
      <c r="H53" s="1"/>
      <c r="I53" s="1"/>
    </row>
    <row r="54" spans="1:9" ht="14.25" customHeight="1" x14ac:dyDescent="0.3">
      <c r="B54" s="1"/>
      <c r="C54" s="1"/>
      <c r="D54" s="1"/>
      <c r="E54" s="1"/>
      <c r="F54" s="1"/>
      <c r="G54" s="1"/>
      <c r="H54" s="1"/>
      <c r="I54" s="1"/>
    </row>
    <row r="55" spans="1:9" ht="15" x14ac:dyDescent="0.3">
      <c r="B55" s="61"/>
      <c r="C55" s="1"/>
      <c r="D55" s="1"/>
      <c r="E55" s="1"/>
      <c r="F55" s="1"/>
      <c r="G55" s="1"/>
      <c r="H55" s="1"/>
      <c r="I55" s="1"/>
    </row>
    <row r="56" spans="1:9" s="1" customFormat="1" ht="15" x14ac:dyDescent="0.3"/>
    <row r="57" spans="1:9" s="5" customFormat="1" ht="15" x14ac:dyDescent="0.35">
      <c r="E57"/>
      <c r="F57"/>
      <c r="G57"/>
      <c r="H57"/>
      <c r="I57"/>
    </row>
    <row r="58" spans="1:9" s="5" customFormat="1" ht="15" x14ac:dyDescent="0.35">
      <c r="C58"/>
      <c r="D58" s="222"/>
      <c r="E58"/>
      <c r="F58"/>
      <c r="G58"/>
      <c r="H58"/>
      <c r="I58"/>
    </row>
    <row r="59" spans="1:9" ht="15" x14ac:dyDescent="0.35">
      <c r="A59" s="5"/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7"/>
  <sheetViews>
    <sheetView showGridLines="0" view="pageBreakPreview" topLeftCell="A3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8" t="str">
        <f>'Pag1'!$B$5</f>
        <v>febrero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106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febrero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enero 2026</v>
      </c>
      <c r="F11" s="240"/>
      <c r="G11" s="241"/>
      <c r="H11" s="239" t="str">
        <f>'Pag1'!$H$10</f>
        <v>febrero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40"/>
      <c r="G13" s="247"/>
      <c r="H13" s="247"/>
      <c r="I13" s="440"/>
    </row>
    <row r="14" spans="1:13" s="26" customFormat="1" ht="12.95" customHeight="1" x14ac:dyDescent="0.2">
      <c r="B14" s="248" t="s">
        <v>37</v>
      </c>
      <c r="C14" s="249">
        <v>3850</v>
      </c>
      <c r="D14" s="250">
        <v>93</v>
      </c>
      <c r="E14" s="251">
        <v>2.4753792919882884</v>
      </c>
      <c r="F14" s="441">
        <v>3757</v>
      </c>
      <c r="G14" s="250">
        <v>-223</v>
      </c>
      <c r="H14" s="251">
        <v>-5.4750797937638103</v>
      </c>
      <c r="I14" s="447">
        <v>4073</v>
      </c>
      <c r="L14" s="33"/>
    </row>
    <row r="15" spans="1:13" s="26" customFormat="1" ht="12.95" customHeight="1" x14ac:dyDescent="0.2">
      <c r="B15" s="252" t="s">
        <v>38</v>
      </c>
      <c r="C15" s="253">
        <v>8816</v>
      </c>
      <c r="D15" s="254">
        <v>199</v>
      </c>
      <c r="E15" s="255">
        <v>2.309388418243008</v>
      </c>
      <c r="F15" s="442">
        <v>8617</v>
      </c>
      <c r="G15" s="254">
        <v>-924</v>
      </c>
      <c r="H15" s="255">
        <v>-9.4866529774127315</v>
      </c>
      <c r="I15" s="448">
        <v>9740</v>
      </c>
      <c r="L15" s="33"/>
    </row>
    <row r="16" spans="1:13" s="26" customFormat="1" ht="12.95" customHeight="1" x14ac:dyDescent="0.2">
      <c r="B16" s="252" t="s">
        <v>39</v>
      </c>
      <c r="C16" s="253">
        <v>4198</v>
      </c>
      <c r="D16" s="254">
        <v>114</v>
      </c>
      <c r="E16" s="255">
        <v>2.7913809990205678</v>
      </c>
      <c r="F16" s="442">
        <v>4084</v>
      </c>
      <c r="G16" s="254">
        <v>-422</v>
      </c>
      <c r="H16" s="255">
        <v>-9.1341991341991342</v>
      </c>
      <c r="I16" s="448">
        <v>4620</v>
      </c>
      <c r="L16" s="33"/>
    </row>
    <row r="17" spans="2:12" s="26" customFormat="1" ht="12.95" customHeight="1" x14ac:dyDescent="0.2">
      <c r="B17" s="252" t="s">
        <v>40</v>
      </c>
      <c r="C17" s="253">
        <v>6681</v>
      </c>
      <c r="D17" s="254">
        <v>338</v>
      </c>
      <c r="E17" s="255">
        <v>5.3287088128645754</v>
      </c>
      <c r="F17" s="442">
        <v>6343</v>
      </c>
      <c r="G17" s="254">
        <v>-183</v>
      </c>
      <c r="H17" s="255">
        <v>-2.6660839160839158</v>
      </c>
      <c r="I17" s="448">
        <v>6864</v>
      </c>
      <c r="L17" s="33"/>
    </row>
    <row r="18" spans="2:12" s="26" customFormat="1" ht="12.95" customHeight="1" x14ac:dyDescent="0.2">
      <c r="B18" s="252" t="s">
        <v>41</v>
      </c>
      <c r="C18" s="253">
        <v>3100</v>
      </c>
      <c r="D18" s="254">
        <v>-59</v>
      </c>
      <c r="E18" s="255">
        <v>-1.8676796454574232</v>
      </c>
      <c r="F18" s="442">
        <v>3159</v>
      </c>
      <c r="G18" s="254">
        <v>61</v>
      </c>
      <c r="H18" s="255">
        <v>2.0072392234287593</v>
      </c>
      <c r="I18" s="448">
        <v>3039</v>
      </c>
      <c r="L18" s="33"/>
    </row>
    <row r="19" spans="2:12" s="26" customFormat="1" ht="12.95" customHeight="1" x14ac:dyDescent="0.2">
      <c r="B19" s="252" t="s">
        <v>42</v>
      </c>
      <c r="C19" s="253">
        <v>3303</v>
      </c>
      <c r="D19" s="254">
        <v>249</v>
      </c>
      <c r="E19" s="255">
        <v>8.1532416502946958</v>
      </c>
      <c r="F19" s="442">
        <v>3054</v>
      </c>
      <c r="G19" s="254">
        <v>-141</v>
      </c>
      <c r="H19" s="255">
        <v>-4.0940766550522643</v>
      </c>
      <c r="I19" s="448">
        <v>3444</v>
      </c>
      <c r="L19" s="33"/>
    </row>
    <row r="20" spans="2:12" s="26" customFormat="1" ht="12.95" customHeight="1" x14ac:dyDescent="0.2">
      <c r="B20" s="252" t="s">
        <v>43</v>
      </c>
      <c r="C20" s="253">
        <v>8750</v>
      </c>
      <c r="D20" s="254">
        <v>238</v>
      </c>
      <c r="E20" s="255">
        <v>2.7960526315789473</v>
      </c>
      <c r="F20" s="442">
        <v>8512</v>
      </c>
      <c r="G20" s="254">
        <v>-658</v>
      </c>
      <c r="H20" s="255">
        <v>-6.9940476190476195</v>
      </c>
      <c r="I20" s="448">
        <v>9408</v>
      </c>
      <c r="L20" s="33"/>
    </row>
    <row r="21" spans="2:12" s="26" customFormat="1" ht="12.95" customHeight="1" x14ac:dyDescent="0.2">
      <c r="B21" s="256" t="s">
        <v>44</v>
      </c>
      <c r="C21" s="257">
        <v>12764</v>
      </c>
      <c r="D21" s="258">
        <v>583</v>
      </c>
      <c r="E21" s="259">
        <v>4.7861423528445943</v>
      </c>
      <c r="F21" s="443">
        <v>12181</v>
      </c>
      <c r="G21" s="258">
        <v>-1055</v>
      </c>
      <c r="H21" s="259">
        <v>-7.6344163832404668</v>
      </c>
      <c r="I21" s="449">
        <v>13819</v>
      </c>
      <c r="L21" s="33"/>
    </row>
    <row r="22" spans="2:12" s="26" customFormat="1" ht="12.95" customHeight="1" x14ac:dyDescent="0.2">
      <c r="B22" s="260" t="s">
        <v>45</v>
      </c>
      <c r="C22" s="261">
        <v>51462</v>
      </c>
      <c r="D22" s="262">
        <v>1755</v>
      </c>
      <c r="E22" s="263">
        <v>3.5306898424769146</v>
      </c>
      <c r="F22" s="444">
        <v>49707</v>
      </c>
      <c r="G22" s="262">
        <v>-3545</v>
      </c>
      <c r="H22" s="263">
        <v>-6.4446343192684568</v>
      </c>
      <c r="I22" s="450">
        <v>55007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5"/>
      <c r="G23" s="266"/>
      <c r="H23" s="267"/>
      <c r="I23" s="445"/>
      <c r="L23" s="33"/>
    </row>
    <row r="24" spans="2:12" s="26" customFormat="1" ht="12.95" customHeight="1" x14ac:dyDescent="0.2">
      <c r="B24" s="248" t="s">
        <v>46</v>
      </c>
      <c r="C24" s="249">
        <v>798</v>
      </c>
      <c r="D24" s="250">
        <v>70</v>
      </c>
      <c r="E24" s="251">
        <v>9.6153846153846168</v>
      </c>
      <c r="F24" s="441">
        <v>728</v>
      </c>
      <c r="G24" s="250">
        <v>34</v>
      </c>
      <c r="H24" s="251">
        <v>4.4502617801047117</v>
      </c>
      <c r="I24" s="447">
        <v>764</v>
      </c>
      <c r="L24" s="33"/>
    </row>
    <row r="25" spans="2:12" s="26" customFormat="1" ht="12.95" customHeight="1" x14ac:dyDescent="0.2">
      <c r="B25" s="252" t="s">
        <v>47</v>
      </c>
      <c r="C25" s="253">
        <v>493</v>
      </c>
      <c r="D25" s="254">
        <v>-5</v>
      </c>
      <c r="E25" s="255">
        <v>-1.0040160642570282</v>
      </c>
      <c r="F25" s="442">
        <v>498</v>
      </c>
      <c r="G25" s="254">
        <v>-22</v>
      </c>
      <c r="H25" s="255">
        <v>-4.2718446601941746</v>
      </c>
      <c r="I25" s="448">
        <v>515</v>
      </c>
      <c r="L25" s="33"/>
    </row>
    <row r="26" spans="2:12" s="26" customFormat="1" ht="12.95" customHeight="1" x14ac:dyDescent="0.2">
      <c r="B26" s="256" t="s">
        <v>48</v>
      </c>
      <c r="C26" s="257">
        <v>3805</v>
      </c>
      <c r="D26" s="258">
        <v>185</v>
      </c>
      <c r="E26" s="259">
        <v>5.1104972375690609</v>
      </c>
      <c r="F26" s="443">
        <v>3620</v>
      </c>
      <c r="G26" s="258">
        <v>162</v>
      </c>
      <c r="H26" s="259">
        <v>4.4468844359044741</v>
      </c>
      <c r="I26" s="449">
        <v>3643</v>
      </c>
      <c r="L26" s="33"/>
    </row>
    <row r="27" spans="2:12" s="26" customFormat="1" ht="12.95" customHeight="1" x14ac:dyDescent="0.2">
      <c r="B27" s="260" t="s">
        <v>49</v>
      </c>
      <c r="C27" s="261">
        <v>5096</v>
      </c>
      <c r="D27" s="262">
        <v>250</v>
      </c>
      <c r="E27" s="263">
        <v>5.1588939331407344</v>
      </c>
      <c r="F27" s="444">
        <v>4846</v>
      </c>
      <c r="G27" s="262">
        <v>174</v>
      </c>
      <c r="H27" s="263">
        <v>3.5351483136936199</v>
      </c>
      <c r="I27" s="450">
        <v>4922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5"/>
      <c r="G28" s="266"/>
      <c r="H28" s="267"/>
      <c r="I28" s="445"/>
      <c r="L28" s="33"/>
    </row>
    <row r="29" spans="2:12" s="26" customFormat="1" ht="12.95" customHeight="1" x14ac:dyDescent="0.2">
      <c r="B29" s="260" t="s">
        <v>50</v>
      </c>
      <c r="C29" s="261">
        <v>3981</v>
      </c>
      <c r="D29" s="262">
        <v>62</v>
      </c>
      <c r="E29" s="263">
        <v>1.5820362337330953</v>
      </c>
      <c r="F29" s="444">
        <v>3919</v>
      </c>
      <c r="G29" s="268">
        <v>-142</v>
      </c>
      <c r="H29" s="263">
        <v>-3.444094106233325</v>
      </c>
      <c r="I29" s="450">
        <v>4123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5"/>
      <c r="G30" s="266"/>
      <c r="H30" s="267"/>
      <c r="I30" s="445"/>
      <c r="L30" s="33"/>
    </row>
    <row r="31" spans="2:12" s="26" customFormat="1" ht="12.95" customHeight="1" x14ac:dyDescent="0.2">
      <c r="B31" s="260" t="s">
        <v>51</v>
      </c>
      <c r="C31" s="261">
        <v>3697</v>
      </c>
      <c r="D31" s="262">
        <v>-72</v>
      </c>
      <c r="E31" s="263">
        <v>-1.9103210400636772</v>
      </c>
      <c r="F31" s="444">
        <v>3769</v>
      </c>
      <c r="G31" s="268">
        <v>-8</v>
      </c>
      <c r="H31" s="263">
        <v>-0.21592442645074222</v>
      </c>
      <c r="I31" s="450">
        <v>3705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5"/>
      <c r="G32" s="266"/>
      <c r="H32" s="267"/>
      <c r="I32" s="445"/>
      <c r="L32" s="33"/>
    </row>
    <row r="33" spans="2:12" s="26" customFormat="1" ht="12.95" customHeight="1" x14ac:dyDescent="0.2">
      <c r="B33" s="248" t="s">
        <v>52</v>
      </c>
      <c r="C33" s="249">
        <v>4187</v>
      </c>
      <c r="D33" s="250">
        <v>19</v>
      </c>
      <c r="E33" s="251">
        <v>0.45585412667946257</v>
      </c>
      <c r="F33" s="441">
        <v>4168</v>
      </c>
      <c r="G33" s="250">
        <v>-688</v>
      </c>
      <c r="H33" s="251">
        <v>-14.112820512820512</v>
      </c>
      <c r="I33" s="447">
        <v>4875</v>
      </c>
      <c r="L33" s="33"/>
    </row>
    <row r="34" spans="2:12" s="26" customFormat="1" ht="12.95" customHeight="1" x14ac:dyDescent="0.2">
      <c r="B34" s="269" t="s">
        <v>53</v>
      </c>
      <c r="C34" s="257">
        <v>3695</v>
      </c>
      <c r="D34" s="258">
        <v>135</v>
      </c>
      <c r="E34" s="259">
        <v>3.7921348314606744</v>
      </c>
      <c r="F34" s="443">
        <v>3560</v>
      </c>
      <c r="G34" s="258">
        <v>-677</v>
      </c>
      <c r="H34" s="259">
        <v>-15.484903934126256</v>
      </c>
      <c r="I34" s="449">
        <v>4372</v>
      </c>
      <c r="L34" s="33"/>
    </row>
    <row r="35" spans="2:12" s="26" customFormat="1" ht="12.95" customHeight="1" x14ac:dyDescent="0.2">
      <c r="B35" s="260" t="s">
        <v>54</v>
      </c>
      <c r="C35" s="261">
        <v>7882</v>
      </c>
      <c r="D35" s="262">
        <v>154</v>
      </c>
      <c r="E35" s="263">
        <v>1.9927536231884055</v>
      </c>
      <c r="F35" s="444">
        <v>7728</v>
      </c>
      <c r="G35" s="262">
        <v>-1365</v>
      </c>
      <c r="H35" s="263">
        <v>-14.761544284632855</v>
      </c>
      <c r="I35" s="450">
        <v>9247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5"/>
      <c r="G36" s="266"/>
      <c r="H36" s="267"/>
      <c r="I36" s="445"/>
      <c r="L36" s="33"/>
    </row>
    <row r="37" spans="2:12" s="26" customFormat="1" ht="12.95" customHeight="1" x14ac:dyDescent="0.2">
      <c r="B37" s="260" t="s">
        <v>55</v>
      </c>
      <c r="C37" s="261">
        <v>2319</v>
      </c>
      <c r="D37" s="262">
        <v>144</v>
      </c>
      <c r="E37" s="263">
        <v>6.6206896551724137</v>
      </c>
      <c r="F37" s="444">
        <v>2175</v>
      </c>
      <c r="G37" s="262">
        <v>198</v>
      </c>
      <c r="H37" s="263">
        <v>9.3352192362093351</v>
      </c>
      <c r="I37" s="450">
        <v>2121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5"/>
      <c r="G38" s="266"/>
      <c r="H38" s="267"/>
      <c r="I38" s="445"/>
      <c r="L38" s="33"/>
    </row>
    <row r="39" spans="2:12" s="26" customFormat="1" ht="12.95" customHeight="1" x14ac:dyDescent="0.2">
      <c r="B39" s="248" t="s">
        <v>56</v>
      </c>
      <c r="C39" s="249">
        <v>1823</v>
      </c>
      <c r="D39" s="250">
        <v>56</v>
      </c>
      <c r="E39" s="251">
        <v>3.1692133559705717</v>
      </c>
      <c r="F39" s="441">
        <v>1767</v>
      </c>
      <c r="G39" s="250">
        <v>-96</v>
      </c>
      <c r="H39" s="251">
        <v>-5.0026055237102653</v>
      </c>
      <c r="I39" s="447">
        <v>1919</v>
      </c>
      <c r="L39" s="33"/>
    </row>
    <row r="40" spans="2:12" s="26" customFormat="1" ht="12.95" customHeight="1" x14ac:dyDescent="0.2">
      <c r="B40" s="252" t="s">
        <v>57</v>
      </c>
      <c r="C40" s="253">
        <v>2631</v>
      </c>
      <c r="D40" s="254">
        <v>157</v>
      </c>
      <c r="E40" s="255">
        <v>6.3459983831851252</v>
      </c>
      <c r="F40" s="442">
        <v>2474</v>
      </c>
      <c r="G40" s="254">
        <v>-158</v>
      </c>
      <c r="H40" s="255">
        <v>-5.6651129437074221</v>
      </c>
      <c r="I40" s="448">
        <v>2789</v>
      </c>
      <c r="L40" s="33"/>
    </row>
    <row r="41" spans="2:12" s="26" customFormat="1" ht="12.95" customHeight="1" x14ac:dyDescent="0.2">
      <c r="B41" s="252" t="s">
        <v>58</v>
      </c>
      <c r="C41" s="253">
        <v>838</v>
      </c>
      <c r="D41" s="254">
        <v>52</v>
      </c>
      <c r="E41" s="255">
        <v>6.6157760814249356</v>
      </c>
      <c r="F41" s="442">
        <v>786</v>
      </c>
      <c r="G41" s="254">
        <v>33</v>
      </c>
      <c r="H41" s="255">
        <v>4.0993788819875778</v>
      </c>
      <c r="I41" s="448">
        <v>805</v>
      </c>
      <c r="L41" s="33"/>
    </row>
    <row r="42" spans="2:12" s="26" customFormat="1" ht="12.95" customHeight="1" x14ac:dyDescent="0.2">
      <c r="B42" s="252" t="s">
        <v>59</v>
      </c>
      <c r="C42" s="253">
        <v>1058</v>
      </c>
      <c r="D42" s="254">
        <v>120</v>
      </c>
      <c r="E42" s="255">
        <v>12.793176972281451</v>
      </c>
      <c r="F42" s="442">
        <v>938</v>
      </c>
      <c r="G42" s="254">
        <v>41</v>
      </c>
      <c r="H42" s="255">
        <v>4.0314650934119962</v>
      </c>
      <c r="I42" s="448">
        <v>1017</v>
      </c>
      <c r="L42" s="33"/>
    </row>
    <row r="43" spans="2:12" s="26" customFormat="1" ht="12.95" customHeight="1" x14ac:dyDescent="0.2">
      <c r="B43" s="256" t="s">
        <v>60</v>
      </c>
      <c r="C43" s="257">
        <v>3533</v>
      </c>
      <c r="D43" s="258">
        <v>219</v>
      </c>
      <c r="E43" s="259">
        <v>6.6083283041641518</v>
      </c>
      <c r="F43" s="443">
        <v>3314</v>
      </c>
      <c r="G43" s="258">
        <v>-124</v>
      </c>
      <c r="H43" s="259">
        <v>-3.3907574514629482</v>
      </c>
      <c r="I43" s="449">
        <v>3657</v>
      </c>
      <c r="L43" s="33"/>
    </row>
    <row r="44" spans="2:12" s="26" customFormat="1" ht="12.95" customHeight="1" x14ac:dyDescent="0.2">
      <c r="B44" s="260" t="s">
        <v>61</v>
      </c>
      <c r="C44" s="261">
        <v>9883</v>
      </c>
      <c r="D44" s="262">
        <v>604</v>
      </c>
      <c r="E44" s="263">
        <v>6.5093221252290112</v>
      </c>
      <c r="F44" s="444">
        <v>9279</v>
      </c>
      <c r="G44" s="262">
        <v>-304</v>
      </c>
      <c r="H44" s="263">
        <v>-2.9841955433395504</v>
      </c>
      <c r="I44" s="450">
        <v>10187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5"/>
      <c r="G45" s="266"/>
      <c r="H45" s="267"/>
      <c r="I45" s="445"/>
      <c r="L45" s="33"/>
    </row>
    <row r="46" spans="2:12" s="26" customFormat="1" ht="12.95" customHeight="1" x14ac:dyDescent="0.2">
      <c r="B46" s="248" t="s">
        <v>62</v>
      </c>
      <c r="C46" s="249">
        <v>611</v>
      </c>
      <c r="D46" s="250">
        <v>25</v>
      </c>
      <c r="E46" s="251">
        <v>4.2662116040955631</v>
      </c>
      <c r="F46" s="441">
        <v>586</v>
      </c>
      <c r="G46" s="250">
        <v>-66</v>
      </c>
      <c r="H46" s="251">
        <v>-9.7488921713441652</v>
      </c>
      <c r="I46" s="447">
        <v>677</v>
      </c>
      <c r="L46" s="33"/>
    </row>
    <row r="47" spans="2:12" s="26" customFormat="1" ht="12.95" customHeight="1" x14ac:dyDescent="0.2">
      <c r="B47" s="252" t="s">
        <v>63</v>
      </c>
      <c r="C47" s="253">
        <v>1073</v>
      </c>
      <c r="D47" s="254">
        <v>58</v>
      </c>
      <c r="E47" s="255">
        <v>5.7142857142857144</v>
      </c>
      <c r="F47" s="442">
        <v>1015</v>
      </c>
      <c r="G47" s="254">
        <v>-63</v>
      </c>
      <c r="H47" s="255">
        <v>-5.545774647887324</v>
      </c>
      <c r="I47" s="448">
        <v>1136</v>
      </c>
      <c r="L47" s="33"/>
    </row>
    <row r="48" spans="2:12" s="26" customFormat="1" ht="12.95" customHeight="1" x14ac:dyDescent="0.2">
      <c r="B48" s="252" t="s">
        <v>64</v>
      </c>
      <c r="C48" s="253">
        <v>1510</v>
      </c>
      <c r="D48" s="254">
        <v>12</v>
      </c>
      <c r="E48" s="255">
        <v>0.80106809078771701</v>
      </c>
      <c r="F48" s="442">
        <v>1498</v>
      </c>
      <c r="G48" s="254">
        <v>-118</v>
      </c>
      <c r="H48" s="255">
        <v>-7.2481572481572485</v>
      </c>
      <c r="I48" s="448">
        <v>1628</v>
      </c>
      <c r="L48" s="33"/>
    </row>
    <row r="49" spans="2:12" s="26" customFormat="1" ht="12.95" customHeight="1" x14ac:dyDescent="0.2">
      <c r="B49" s="252" t="s">
        <v>65</v>
      </c>
      <c r="C49" s="253">
        <v>618</v>
      </c>
      <c r="D49" s="254">
        <v>69</v>
      </c>
      <c r="E49" s="255">
        <v>12.568306010928962</v>
      </c>
      <c r="F49" s="442">
        <v>549</v>
      </c>
      <c r="G49" s="254">
        <v>49</v>
      </c>
      <c r="H49" s="255">
        <v>8.6115992970123028</v>
      </c>
      <c r="I49" s="448">
        <v>569</v>
      </c>
      <c r="L49" s="33"/>
    </row>
    <row r="50" spans="2:12" s="26" customFormat="1" ht="12.95" customHeight="1" x14ac:dyDescent="0.2">
      <c r="B50" s="252" t="s">
        <v>66</v>
      </c>
      <c r="C50" s="253">
        <v>1582</v>
      </c>
      <c r="D50" s="254">
        <v>52</v>
      </c>
      <c r="E50" s="255">
        <v>3.3986928104575163</v>
      </c>
      <c r="F50" s="442">
        <v>1530</v>
      </c>
      <c r="G50" s="254">
        <v>-43</v>
      </c>
      <c r="H50" s="255">
        <v>-2.6461538461538461</v>
      </c>
      <c r="I50" s="448">
        <v>1625</v>
      </c>
      <c r="L50" s="33"/>
    </row>
    <row r="51" spans="2:12" s="26" customFormat="1" ht="12.95" customHeight="1" x14ac:dyDescent="0.2">
      <c r="B51" s="252" t="s">
        <v>67</v>
      </c>
      <c r="C51" s="253">
        <v>392</v>
      </c>
      <c r="D51" s="254">
        <v>17</v>
      </c>
      <c r="E51" s="255">
        <v>4.5333333333333332</v>
      </c>
      <c r="F51" s="442">
        <v>375</v>
      </c>
      <c r="G51" s="254">
        <v>9</v>
      </c>
      <c r="H51" s="255">
        <v>2.3498694516971277</v>
      </c>
      <c r="I51" s="448">
        <v>383</v>
      </c>
      <c r="L51" s="33"/>
    </row>
    <row r="52" spans="2:12" s="26" customFormat="1" ht="12.95" customHeight="1" x14ac:dyDescent="0.2">
      <c r="B52" s="252" t="s">
        <v>68</v>
      </c>
      <c r="C52" s="253">
        <v>300</v>
      </c>
      <c r="D52" s="254">
        <v>38</v>
      </c>
      <c r="E52" s="255">
        <v>14.503816793893129</v>
      </c>
      <c r="F52" s="442">
        <v>262</v>
      </c>
      <c r="G52" s="254">
        <v>-32</v>
      </c>
      <c r="H52" s="255">
        <v>-9.6385542168674707</v>
      </c>
      <c r="I52" s="448">
        <v>332</v>
      </c>
      <c r="L52" s="33"/>
    </row>
    <row r="53" spans="2:12" s="26" customFormat="1" ht="12.95" customHeight="1" x14ac:dyDescent="0.2">
      <c r="B53" s="252" t="s">
        <v>69</v>
      </c>
      <c r="C53" s="253">
        <v>1982</v>
      </c>
      <c r="D53" s="254">
        <v>111</v>
      </c>
      <c r="E53" s="255">
        <v>5.932656333511491</v>
      </c>
      <c r="F53" s="442">
        <v>1871</v>
      </c>
      <c r="G53" s="254">
        <v>-26</v>
      </c>
      <c r="H53" s="255">
        <v>-1.2948207171314741</v>
      </c>
      <c r="I53" s="448">
        <v>2008</v>
      </c>
      <c r="L53" s="33"/>
    </row>
    <row r="54" spans="2:12" s="26" customFormat="1" ht="12.95" customHeight="1" x14ac:dyDescent="0.2">
      <c r="B54" s="256" t="s">
        <v>70</v>
      </c>
      <c r="C54" s="257">
        <v>664</v>
      </c>
      <c r="D54" s="258">
        <v>30</v>
      </c>
      <c r="E54" s="259">
        <v>4.7318611987381702</v>
      </c>
      <c r="F54" s="443">
        <v>634</v>
      </c>
      <c r="G54" s="258">
        <v>15</v>
      </c>
      <c r="H54" s="259">
        <v>2.3112480739599381</v>
      </c>
      <c r="I54" s="449">
        <v>649</v>
      </c>
      <c r="L54" s="33"/>
    </row>
    <row r="55" spans="2:12" s="26" customFormat="1" ht="12.95" customHeight="1" x14ac:dyDescent="0.2">
      <c r="B55" s="260" t="s">
        <v>71</v>
      </c>
      <c r="C55" s="261">
        <v>8732</v>
      </c>
      <c r="D55" s="262">
        <v>412</v>
      </c>
      <c r="E55" s="263">
        <v>4.9519230769230766</v>
      </c>
      <c r="F55" s="444">
        <v>8320</v>
      </c>
      <c r="G55" s="262">
        <v>-275</v>
      </c>
      <c r="H55" s="263">
        <v>-3.053180859331631</v>
      </c>
      <c r="I55" s="450">
        <v>9007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5"/>
      <c r="G56" s="266"/>
      <c r="H56" s="267"/>
      <c r="I56" s="445"/>
      <c r="L56" s="33"/>
    </row>
    <row r="57" spans="2:12" s="26" customFormat="1" ht="12.95" customHeight="1" x14ac:dyDescent="0.2">
      <c r="B57" s="248" t="s">
        <v>72</v>
      </c>
      <c r="C57" s="249">
        <v>16111</v>
      </c>
      <c r="D57" s="250">
        <v>1244</v>
      </c>
      <c r="E57" s="251">
        <v>8.3675253918073587</v>
      </c>
      <c r="F57" s="441">
        <v>14867</v>
      </c>
      <c r="G57" s="250">
        <v>1326</v>
      </c>
      <c r="H57" s="251">
        <v>8.9685492052756164</v>
      </c>
      <c r="I57" s="447">
        <v>14785</v>
      </c>
      <c r="L57" s="33"/>
    </row>
    <row r="58" spans="2:12" s="26" customFormat="1" ht="12.95" customHeight="1" x14ac:dyDescent="0.2">
      <c r="B58" s="252" t="s">
        <v>73</v>
      </c>
      <c r="C58" s="253">
        <v>2508</v>
      </c>
      <c r="D58" s="254">
        <v>57</v>
      </c>
      <c r="E58" s="255">
        <v>2.3255813953488373</v>
      </c>
      <c r="F58" s="442">
        <v>2451</v>
      </c>
      <c r="G58" s="254">
        <v>92</v>
      </c>
      <c r="H58" s="255">
        <v>3.8079470198675498</v>
      </c>
      <c r="I58" s="448">
        <v>2416</v>
      </c>
      <c r="L58" s="33"/>
    </row>
    <row r="59" spans="2:12" s="26" customFormat="1" ht="12.95" customHeight="1" x14ac:dyDescent="0.2">
      <c r="B59" s="252" t="s">
        <v>74</v>
      </c>
      <c r="C59" s="253">
        <v>1604</v>
      </c>
      <c r="D59" s="254">
        <v>141</v>
      </c>
      <c r="E59" s="255">
        <v>9.6377306903622681</v>
      </c>
      <c r="F59" s="442">
        <v>1463</v>
      </c>
      <c r="G59" s="254">
        <v>183</v>
      </c>
      <c r="H59" s="255">
        <v>12.878254750175932</v>
      </c>
      <c r="I59" s="448">
        <v>1421</v>
      </c>
      <c r="L59" s="33"/>
    </row>
    <row r="60" spans="2:12" s="26" customFormat="1" ht="12.95" customHeight="1" x14ac:dyDescent="0.2">
      <c r="B60" s="256" t="s">
        <v>75</v>
      </c>
      <c r="C60" s="257">
        <v>3294</v>
      </c>
      <c r="D60" s="258">
        <v>88</v>
      </c>
      <c r="E60" s="259">
        <v>2.7448533998752338</v>
      </c>
      <c r="F60" s="443">
        <v>3206</v>
      </c>
      <c r="G60" s="258">
        <v>262</v>
      </c>
      <c r="H60" s="259">
        <v>8.6411609498680733</v>
      </c>
      <c r="I60" s="449">
        <v>3032</v>
      </c>
      <c r="L60" s="33"/>
    </row>
    <row r="61" spans="2:12" s="26" customFormat="1" ht="12.95" customHeight="1" x14ac:dyDescent="0.2">
      <c r="B61" s="260" t="s">
        <v>76</v>
      </c>
      <c r="C61" s="261">
        <v>23517</v>
      </c>
      <c r="D61" s="262">
        <v>1530</v>
      </c>
      <c r="E61" s="263">
        <v>6.9586573884568157</v>
      </c>
      <c r="F61" s="444">
        <v>21987</v>
      </c>
      <c r="G61" s="262">
        <v>1863</v>
      </c>
      <c r="H61" s="263">
        <v>8.6034912718204488</v>
      </c>
      <c r="I61" s="450">
        <v>21654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5"/>
      <c r="G62" s="266"/>
      <c r="H62" s="267"/>
      <c r="I62" s="445"/>
      <c r="L62" s="33"/>
    </row>
    <row r="63" spans="2:12" s="26" customFormat="1" ht="12.95" customHeight="1" x14ac:dyDescent="0.2">
      <c r="B63" s="248" t="s">
        <v>77</v>
      </c>
      <c r="C63" s="249">
        <v>6831</v>
      </c>
      <c r="D63" s="250">
        <v>277</v>
      </c>
      <c r="E63" s="251">
        <v>4.2264266097039975</v>
      </c>
      <c r="F63" s="441">
        <v>6554</v>
      </c>
      <c r="G63" s="250">
        <v>-322</v>
      </c>
      <c r="H63" s="251">
        <v>-4.501607717041801</v>
      </c>
      <c r="I63" s="447">
        <v>7153</v>
      </c>
      <c r="L63" s="33"/>
    </row>
    <row r="64" spans="2:12" s="26" customFormat="1" ht="12.95" customHeight="1" x14ac:dyDescent="0.2">
      <c r="B64" s="252" t="s">
        <v>78</v>
      </c>
      <c r="C64" s="253">
        <v>2286</v>
      </c>
      <c r="D64" s="254">
        <v>96</v>
      </c>
      <c r="E64" s="255">
        <v>4.3835616438356162</v>
      </c>
      <c r="F64" s="442">
        <v>2190</v>
      </c>
      <c r="G64" s="254">
        <v>-148</v>
      </c>
      <c r="H64" s="255">
        <v>-6.0805258833196385</v>
      </c>
      <c r="I64" s="448">
        <v>2434</v>
      </c>
      <c r="L64" s="33"/>
    </row>
    <row r="65" spans="2:12" s="26" customFormat="1" ht="12.95" customHeight="1" x14ac:dyDescent="0.2">
      <c r="B65" s="256" t="s">
        <v>79</v>
      </c>
      <c r="C65" s="257">
        <v>9026</v>
      </c>
      <c r="D65" s="258">
        <v>443</v>
      </c>
      <c r="E65" s="259">
        <v>5.1613654899219386</v>
      </c>
      <c r="F65" s="443">
        <v>8583</v>
      </c>
      <c r="G65" s="258">
        <v>-1108</v>
      </c>
      <c r="H65" s="259">
        <v>-10.933491217683047</v>
      </c>
      <c r="I65" s="449">
        <v>10134</v>
      </c>
      <c r="L65" s="33"/>
    </row>
    <row r="66" spans="2:12" s="26" customFormat="1" ht="12.95" customHeight="1" x14ac:dyDescent="0.2">
      <c r="B66" s="260" t="s">
        <v>80</v>
      </c>
      <c r="C66" s="261">
        <v>18143</v>
      </c>
      <c r="D66" s="262">
        <v>816</v>
      </c>
      <c r="E66" s="263">
        <v>4.7094130547700122</v>
      </c>
      <c r="F66" s="444">
        <v>17327</v>
      </c>
      <c r="G66" s="262">
        <v>-1578</v>
      </c>
      <c r="H66" s="263">
        <v>-8.0016226357689781</v>
      </c>
      <c r="I66" s="450">
        <v>19721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5"/>
      <c r="G67" s="266"/>
      <c r="H67" s="267"/>
      <c r="I67" s="445"/>
      <c r="L67" s="33"/>
    </row>
    <row r="68" spans="2:12" s="26" customFormat="1" ht="12.95" customHeight="1" x14ac:dyDescent="0.2">
      <c r="B68" s="248" t="s">
        <v>81</v>
      </c>
      <c r="C68" s="249">
        <v>3713</v>
      </c>
      <c r="D68" s="250">
        <v>144</v>
      </c>
      <c r="E68" s="251">
        <v>4.0347436256654525</v>
      </c>
      <c r="F68" s="441">
        <v>3569</v>
      </c>
      <c r="G68" s="250">
        <v>-139</v>
      </c>
      <c r="H68" s="251">
        <v>-3.6085150571131881</v>
      </c>
      <c r="I68" s="447">
        <v>3852</v>
      </c>
      <c r="L68" s="33"/>
    </row>
    <row r="69" spans="2:12" s="26" customFormat="1" ht="12.95" customHeight="1" x14ac:dyDescent="0.2">
      <c r="B69" s="256" t="s">
        <v>82</v>
      </c>
      <c r="C69" s="257">
        <v>2041</v>
      </c>
      <c r="D69" s="258">
        <v>104</v>
      </c>
      <c r="E69" s="259">
        <v>5.3691275167785237</v>
      </c>
      <c r="F69" s="443">
        <v>1937</v>
      </c>
      <c r="G69" s="258">
        <v>-59</v>
      </c>
      <c r="H69" s="259">
        <v>-2.8095238095238098</v>
      </c>
      <c r="I69" s="449">
        <v>2100</v>
      </c>
      <c r="L69" s="33"/>
    </row>
    <row r="70" spans="2:12" s="26" customFormat="1" ht="12.95" customHeight="1" x14ac:dyDescent="0.2">
      <c r="B70" s="260" t="s">
        <v>83</v>
      </c>
      <c r="C70" s="261">
        <v>5754</v>
      </c>
      <c r="D70" s="262">
        <v>248</v>
      </c>
      <c r="E70" s="263">
        <v>4.5041772611696329</v>
      </c>
      <c r="F70" s="444">
        <v>5506</v>
      </c>
      <c r="G70" s="262">
        <v>-198</v>
      </c>
      <c r="H70" s="263">
        <v>-3.3266129032258061</v>
      </c>
      <c r="I70" s="450">
        <v>5952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5"/>
      <c r="G71" s="266"/>
      <c r="H71" s="267"/>
      <c r="I71" s="445"/>
      <c r="L71" s="33"/>
    </row>
    <row r="72" spans="2:12" s="26" customFormat="1" ht="12.95" customHeight="1" x14ac:dyDescent="0.2">
      <c r="B72" s="248" t="s">
        <v>84</v>
      </c>
      <c r="C72" s="249">
        <v>2093</v>
      </c>
      <c r="D72" s="250">
        <v>106</v>
      </c>
      <c r="E72" s="251">
        <v>5.3346753900352288</v>
      </c>
      <c r="F72" s="441">
        <v>1987</v>
      </c>
      <c r="G72" s="250">
        <v>72</v>
      </c>
      <c r="H72" s="251">
        <v>3.5625927758535374</v>
      </c>
      <c r="I72" s="447">
        <v>2021</v>
      </c>
      <c r="L72" s="33"/>
    </row>
    <row r="73" spans="2:12" s="26" customFormat="1" ht="12.95" customHeight="1" x14ac:dyDescent="0.2">
      <c r="B73" s="252" t="s">
        <v>85</v>
      </c>
      <c r="C73" s="253">
        <v>629</v>
      </c>
      <c r="D73" s="254">
        <v>17</v>
      </c>
      <c r="E73" s="255">
        <v>2.7777777777777777</v>
      </c>
      <c r="F73" s="442">
        <v>612</v>
      </c>
      <c r="G73" s="254">
        <v>12</v>
      </c>
      <c r="H73" s="255">
        <v>1.9448946515397085</v>
      </c>
      <c r="I73" s="448">
        <v>617</v>
      </c>
      <c r="L73" s="33"/>
    </row>
    <row r="74" spans="2:12" s="26" customFormat="1" ht="12.95" customHeight="1" x14ac:dyDescent="0.2">
      <c r="B74" s="252" t="s">
        <v>86</v>
      </c>
      <c r="C74" s="253">
        <v>730</v>
      </c>
      <c r="D74" s="254">
        <v>31</v>
      </c>
      <c r="E74" s="255">
        <v>4.4349070100143066</v>
      </c>
      <c r="F74" s="442">
        <v>699</v>
      </c>
      <c r="G74" s="254">
        <v>92</v>
      </c>
      <c r="H74" s="255">
        <v>14.420062695924765</v>
      </c>
      <c r="I74" s="448">
        <v>638</v>
      </c>
      <c r="L74" s="33"/>
    </row>
    <row r="75" spans="2:12" s="26" customFormat="1" ht="12.95" customHeight="1" x14ac:dyDescent="0.2">
      <c r="B75" s="256" t="s">
        <v>87</v>
      </c>
      <c r="C75" s="257">
        <v>2036</v>
      </c>
      <c r="D75" s="258">
        <v>105</v>
      </c>
      <c r="E75" s="259">
        <v>5.4375970999482135</v>
      </c>
      <c r="F75" s="443">
        <v>1931</v>
      </c>
      <c r="G75" s="258">
        <v>176</v>
      </c>
      <c r="H75" s="259">
        <v>9.4623655913978499</v>
      </c>
      <c r="I75" s="449">
        <v>1860</v>
      </c>
      <c r="L75" s="33"/>
    </row>
    <row r="76" spans="2:12" s="26" customFormat="1" ht="12.95" customHeight="1" x14ac:dyDescent="0.2">
      <c r="B76" s="260" t="s">
        <v>88</v>
      </c>
      <c r="C76" s="261">
        <v>5488</v>
      </c>
      <c r="D76" s="262">
        <v>259</v>
      </c>
      <c r="E76" s="263">
        <v>4.9531459170013381</v>
      </c>
      <c r="F76" s="444">
        <v>5229</v>
      </c>
      <c r="G76" s="262">
        <v>352</v>
      </c>
      <c r="H76" s="263">
        <v>6.8535825545171329</v>
      </c>
      <c r="I76" s="450">
        <v>5136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5"/>
      <c r="G77" s="266"/>
      <c r="H77" s="267"/>
      <c r="I77" s="445"/>
      <c r="L77" s="33"/>
    </row>
    <row r="78" spans="2:12" s="26" customFormat="1" ht="12.95" customHeight="1" x14ac:dyDescent="0.2">
      <c r="B78" s="260" t="s">
        <v>89</v>
      </c>
      <c r="C78" s="261">
        <v>20285</v>
      </c>
      <c r="D78" s="262">
        <v>1718</v>
      </c>
      <c r="E78" s="263">
        <v>9.2529757095922864</v>
      </c>
      <c r="F78" s="444">
        <v>18567</v>
      </c>
      <c r="G78" s="262">
        <v>231</v>
      </c>
      <c r="H78" s="263">
        <v>1.151889897277351</v>
      </c>
      <c r="I78" s="450">
        <v>20054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5"/>
      <c r="G79" s="266"/>
      <c r="H79" s="267"/>
      <c r="I79" s="445"/>
      <c r="L79" s="33"/>
    </row>
    <row r="80" spans="2:12" s="26" customFormat="1" ht="12.95" customHeight="1" x14ac:dyDescent="0.2">
      <c r="B80" s="260" t="s">
        <v>90</v>
      </c>
      <c r="C80" s="261">
        <v>7860</v>
      </c>
      <c r="D80" s="262">
        <v>344</v>
      </c>
      <c r="E80" s="263">
        <v>4.5769026077700907</v>
      </c>
      <c r="F80" s="444">
        <v>7516</v>
      </c>
      <c r="G80" s="262">
        <v>-397</v>
      </c>
      <c r="H80" s="263">
        <v>-4.8080416616204431</v>
      </c>
      <c r="I80" s="450">
        <v>8257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5"/>
      <c r="G81" s="266"/>
      <c r="H81" s="267"/>
      <c r="I81" s="445"/>
      <c r="L81" s="33"/>
    </row>
    <row r="82" spans="2:12" s="26" customFormat="1" ht="12.95" customHeight="1" x14ac:dyDescent="0.2">
      <c r="B82" s="260" t="s">
        <v>91</v>
      </c>
      <c r="C82" s="261">
        <v>2902</v>
      </c>
      <c r="D82" s="262">
        <v>97</v>
      </c>
      <c r="E82" s="263">
        <v>3.4581105169340467</v>
      </c>
      <c r="F82" s="444">
        <v>2805</v>
      </c>
      <c r="G82" s="262">
        <v>-79</v>
      </c>
      <c r="H82" s="263">
        <v>-2.6501174102650116</v>
      </c>
      <c r="I82" s="450">
        <v>2981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5"/>
      <c r="G83" s="266"/>
      <c r="H83" s="267"/>
      <c r="I83" s="445"/>
      <c r="L83" s="33"/>
    </row>
    <row r="84" spans="2:12" s="26" customFormat="1" ht="12.95" customHeight="1" x14ac:dyDescent="0.2">
      <c r="B84" s="248" t="s">
        <v>92</v>
      </c>
      <c r="C84" s="249">
        <v>1525</v>
      </c>
      <c r="D84" s="250">
        <v>55</v>
      </c>
      <c r="E84" s="251">
        <v>3.7414965986394559</v>
      </c>
      <c r="F84" s="441">
        <v>1470</v>
      </c>
      <c r="G84" s="250">
        <v>-117</v>
      </c>
      <c r="H84" s="251">
        <v>-7.1254567600487206</v>
      </c>
      <c r="I84" s="447">
        <v>1642</v>
      </c>
      <c r="L84" s="33"/>
    </row>
    <row r="85" spans="2:12" s="26" customFormat="1" ht="12.95" customHeight="1" x14ac:dyDescent="0.2">
      <c r="B85" s="252" t="s">
        <v>93</v>
      </c>
      <c r="C85" s="253">
        <v>5480</v>
      </c>
      <c r="D85" s="254">
        <v>35</v>
      </c>
      <c r="E85" s="255">
        <v>0.64279155188246095</v>
      </c>
      <c r="F85" s="442">
        <v>5445</v>
      </c>
      <c r="G85" s="254">
        <v>-145</v>
      </c>
      <c r="H85" s="255">
        <v>-2.5777777777777779</v>
      </c>
      <c r="I85" s="448">
        <v>5625</v>
      </c>
      <c r="L85" s="33"/>
    </row>
    <row r="86" spans="2:12" s="26" customFormat="1" ht="12.95" customHeight="1" x14ac:dyDescent="0.2">
      <c r="B86" s="256" t="s">
        <v>94</v>
      </c>
      <c r="C86" s="257">
        <v>2637</v>
      </c>
      <c r="D86" s="258">
        <v>43</v>
      </c>
      <c r="E86" s="259">
        <v>1.6576715497301466</v>
      </c>
      <c r="F86" s="443">
        <v>2594</v>
      </c>
      <c r="G86" s="258">
        <v>73</v>
      </c>
      <c r="H86" s="259">
        <v>2.8471138845553821</v>
      </c>
      <c r="I86" s="449">
        <v>2564</v>
      </c>
      <c r="L86" s="33"/>
    </row>
    <row r="87" spans="2:12" s="26" customFormat="1" ht="12.95" customHeight="1" x14ac:dyDescent="0.2">
      <c r="B87" s="260" t="s">
        <v>95</v>
      </c>
      <c r="C87" s="261">
        <v>9642</v>
      </c>
      <c r="D87" s="262">
        <v>133</v>
      </c>
      <c r="E87" s="263">
        <v>1.3986749395309706</v>
      </c>
      <c r="F87" s="444">
        <v>9509</v>
      </c>
      <c r="G87" s="262">
        <v>-189</v>
      </c>
      <c r="H87" s="263">
        <v>-1.922490082392432</v>
      </c>
      <c r="I87" s="450">
        <v>9831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5"/>
      <c r="G88" s="266"/>
      <c r="H88" s="267"/>
      <c r="I88" s="445"/>
      <c r="L88" s="33"/>
    </row>
    <row r="89" spans="2:12" s="26" customFormat="1" ht="12.95" customHeight="1" x14ac:dyDescent="0.2">
      <c r="B89" s="260" t="s">
        <v>96</v>
      </c>
      <c r="C89" s="261">
        <v>964</v>
      </c>
      <c r="D89" s="262">
        <v>50</v>
      </c>
      <c r="E89" s="263">
        <v>5.4704595185995624</v>
      </c>
      <c r="F89" s="444">
        <v>914</v>
      </c>
      <c r="G89" s="262">
        <v>-38</v>
      </c>
      <c r="H89" s="263">
        <v>-3.7924151696606789</v>
      </c>
      <c r="I89" s="450">
        <v>1002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5"/>
      <c r="G90" s="266"/>
      <c r="H90" s="267"/>
      <c r="I90" s="445"/>
      <c r="L90" s="33"/>
    </row>
    <row r="91" spans="2:12" s="26" customFormat="1" ht="12.95" customHeight="1" x14ac:dyDescent="0.2">
      <c r="B91" s="260" t="s">
        <v>97</v>
      </c>
      <c r="C91" s="261">
        <v>986</v>
      </c>
      <c r="D91" s="262">
        <v>-10</v>
      </c>
      <c r="E91" s="263">
        <v>-1.0040160642570282</v>
      </c>
      <c r="F91" s="444">
        <v>996</v>
      </c>
      <c r="G91" s="262">
        <v>-21</v>
      </c>
      <c r="H91" s="263">
        <v>-2.0854021847070507</v>
      </c>
      <c r="I91" s="450">
        <v>1007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5"/>
      <c r="G92" s="266"/>
      <c r="H92" s="267"/>
      <c r="I92" s="445"/>
      <c r="L92" s="33"/>
    </row>
    <row r="93" spans="2:12" s="26" customFormat="1" ht="12.95" customHeight="1" x14ac:dyDescent="0.2">
      <c r="B93" s="260" t="s">
        <v>98</v>
      </c>
      <c r="C93" s="261">
        <v>815</v>
      </c>
      <c r="D93" s="262">
        <v>22</v>
      </c>
      <c r="E93" s="263">
        <v>2.7742749054224465</v>
      </c>
      <c r="F93" s="444">
        <v>793</v>
      </c>
      <c r="G93" s="262">
        <v>-157</v>
      </c>
      <c r="H93" s="263">
        <v>-16.152263374485596</v>
      </c>
      <c r="I93" s="450">
        <v>972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5"/>
      <c r="G94" s="266"/>
      <c r="H94" s="267"/>
      <c r="I94" s="445"/>
      <c r="L94" s="33"/>
    </row>
    <row r="95" spans="2:12" s="26" customFormat="1" ht="14.1" customHeight="1" x14ac:dyDescent="0.2">
      <c r="B95" s="260" t="s">
        <v>99</v>
      </c>
      <c r="C95" s="261">
        <v>189408</v>
      </c>
      <c r="D95" s="262">
        <v>8516</v>
      </c>
      <c r="E95" s="263">
        <v>4.7077814386484755</v>
      </c>
      <c r="F95" s="444">
        <v>180892</v>
      </c>
      <c r="G95" s="262">
        <v>-5478</v>
      </c>
      <c r="H95" s="263">
        <v>-2.8108740494442905</v>
      </c>
      <c r="I95" s="450">
        <v>194886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7"/>
  <sheetViews>
    <sheetView showGridLines="0" view="pageBreakPreview" topLeftCell="A16" zoomScaleNormal="130" zoomScaleSheetLayoutView="100" workbookViewId="0">
      <selection activeCell="V36" sqref="V36"/>
    </sheetView>
  </sheetViews>
  <sheetFormatPr baseColWidth="10" defaultColWidth="11.42578125" defaultRowHeight="15" x14ac:dyDescent="0.35"/>
  <cols>
    <col min="1" max="1" width="3.140625" style="5" customWidth="1"/>
    <col min="2" max="2" width="23.140625" style="5" customWidth="1"/>
    <col min="3" max="3" width="10.28515625" style="5" customWidth="1"/>
    <col min="4" max="6" width="9.7109375" style="5" customWidth="1"/>
    <col min="7" max="8" width="8.85546875" style="5" customWidth="1"/>
    <col min="9" max="9" width="9.7109375" style="5" customWidth="1"/>
    <col min="10" max="10" width="3.140625" style="5" customWidth="1"/>
    <col min="11" max="16384" width="11.42578125" style="5"/>
  </cols>
  <sheetData>
    <row r="1" spans="1:13" s="1" customFormat="1" x14ac:dyDescent="0.3">
      <c r="B1" s="129"/>
    </row>
    <row r="2" spans="1:13" s="1" customFormat="1" x14ac:dyDescent="0.3">
      <c r="B2" s="129"/>
    </row>
    <row r="3" spans="1:13" s="1" customFormat="1" x14ac:dyDescent="0.3">
      <c r="B3" s="129"/>
    </row>
    <row r="4" spans="1:13" s="1" customFormat="1" x14ac:dyDescent="0.3">
      <c r="B4" s="129"/>
    </row>
    <row r="5" spans="1:13" s="1" customFormat="1" ht="18" customHeight="1" x14ac:dyDescent="0.3">
      <c r="A5" s="69"/>
      <c r="B5" s="438" t="str">
        <f>'Pag1'!$B$5</f>
        <v>febrero 2026</v>
      </c>
      <c r="C5" s="130"/>
      <c r="D5" s="69"/>
      <c r="E5" s="69"/>
      <c r="F5" s="69"/>
      <c r="G5" s="69"/>
      <c r="H5" s="69"/>
      <c r="I5" s="69"/>
      <c r="J5" s="69"/>
      <c r="K5" s="69"/>
    </row>
    <row r="6" spans="1:13" s="1" customFormat="1" ht="15" customHeight="1" x14ac:dyDescent="0.35">
      <c r="A6" s="225"/>
      <c r="C6" s="70"/>
      <c r="D6" s="70"/>
      <c r="E6" s="70"/>
      <c r="F6" s="70"/>
      <c r="G6" s="70"/>
      <c r="H6" s="70"/>
      <c r="I6" s="70"/>
      <c r="J6" s="70"/>
      <c r="K6" s="226"/>
      <c r="L6" s="227"/>
      <c r="M6" s="227"/>
    </row>
    <row r="7" spans="1:13" ht="18" x14ac:dyDescent="0.35">
      <c r="A7" s="72"/>
      <c r="B7" s="71" t="s">
        <v>105</v>
      </c>
      <c r="C7" s="71"/>
      <c r="D7" s="71"/>
      <c r="E7" s="71"/>
      <c r="F7" s="71"/>
      <c r="G7" s="71"/>
      <c r="H7" s="71"/>
      <c r="I7" s="71"/>
      <c r="J7" s="71"/>
      <c r="K7" s="72"/>
    </row>
    <row r="8" spans="1:13" ht="19.5" x14ac:dyDescent="0.35">
      <c r="A8" s="72"/>
      <c r="B8" s="228" t="s">
        <v>110</v>
      </c>
      <c r="C8" s="229"/>
      <c r="D8" s="229"/>
      <c r="E8" s="229"/>
      <c r="F8" s="229"/>
      <c r="G8" s="229"/>
      <c r="H8" s="229"/>
      <c r="I8" s="229"/>
      <c r="J8" s="229"/>
      <c r="K8" s="72"/>
    </row>
    <row r="9" spans="1:13" ht="5.25" customHeight="1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3" ht="12.95" customHeight="1" x14ac:dyDescent="0.35">
      <c r="A10" s="72"/>
      <c r="B10" s="230"/>
      <c r="C10" s="231" t="str">
        <f>'Pag1'!C9</f>
        <v>febrero</v>
      </c>
      <c r="D10" s="232"/>
      <c r="E10" s="233" t="s">
        <v>4</v>
      </c>
      <c r="F10" s="234"/>
      <c r="G10" s="235"/>
      <c r="H10" s="233" t="s">
        <v>5</v>
      </c>
      <c r="I10" s="236"/>
      <c r="J10" s="72"/>
    </row>
    <row r="11" spans="1:13" ht="12.95" customHeight="1" x14ac:dyDescent="0.35">
      <c r="A11" s="72"/>
      <c r="B11" s="237" t="s">
        <v>107</v>
      </c>
      <c r="C11" s="88" t="str">
        <f>'Pag1'!C10</f>
        <v xml:space="preserve"> 2026</v>
      </c>
      <c r="D11" s="238"/>
      <c r="E11" s="239" t="str">
        <f>'Pag1'!$E$10</f>
        <v>enero 2026</v>
      </c>
      <c r="F11" s="240"/>
      <c r="G11" s="241"/>
      <c r="H11" s="239" t="str">
        <f>'Pag1'!$H$10</f>
        <v>febrero 2025</v>
      </c>
      <c r="I11" s="242"/>
      <c r="J11" s="72"/>
    </row>
    <row r="12" spans="1:13" ht="12.95" customHeight="1" x14ac:dyDescent="0.35">
      <c r="A12" s="72"/>
      <c r="B12" s="243" t="s">
        <v>108</v>
      </c>
      <c r="C12" s="244" t="s">
        <v>6</v>
      </c>
      <c r="D12" s="245" t="s">
        <v>7</v>
      </c>
      <c r="E12" s="245" t="s">
        <v>8</v>
      </c>
      <c r="F12" s="439" t="s">
        <v>6</v>
      </c>
      <c r="G12" s="245" t="s">
        <v>7</v>
      </c>
      <c r="H12" s="245" t="s">
        <v>8</v>
      </c>
      <c r="I12" s="446" t="s">
        <v>6</v>
      </c>
      <c r="J12" s="72"/>
    </row>
    <row r="13" spans="1:13" ht="6" customHeight="1" x14ac:dyDescent="0.35">
      <c r="B13" s="246"/>
      <c r="C13" s="247"/>
      <c r="D13" s="247"/>
      <c r="E13" s="247"/>
      <c r="F13" s="440"/>
      <c r="G13" s="247"/>
      <c r="H13" s="247"/>
      <c r="I13" s="440"/>
    </row>
    <row r="14" spans="1:13" s="26" customFormat="1" ht="12.95" customHeight="1" x14ac:dyDescent="0.2">
      <c r="B14" s="248" t="s">
        <v>37</v>
      </c>
      <c r="C14" s="249">
        <v>1741</v>
      </c>
      <c r="D14" s="250">
        <v>24</v>
      </c>
      <c r="E14" s="251">
        <v>1.3977868375072802</v>
      </c>
      <c r="F14" s="441">
        <v>1717</v>
      </c>
      <c r="G14" s="250">
        <v>-146</v>
      </c>
      <c r="H14" s="251">
        <v>-7.7371489136195013</v>
      </c>
      <c r="I14" s="447">
        <v>1887</v>
      </c>
      <c r="L14" s="33"/>
    </row>
    <row r="15" spans="1:13" s="26" customFormat="1" ht="12.95" customHeight="1" x14ac:dyDescent="0.2">
      <c r="B15" s="252" t="s">
        <v>38</v>
      </c>
      <c r="C15" s="253">
        <v>4325</v>
      </c>
      <c r="D15" s="254">
        <v>149</v>
      </c>
      <c r="E15" s="255">
        <v>3.5680076628352495</v>
      </c>
      <c r="F15" s="442">
        <v>4176</v>
      </c>
      <c r="G15" s="254">
        <v>-561</v>
      </c>
      <c r="H15" s="255">
        <v>-11.481784690953747</v>
      </c>
      <c r="I15" s="448">
        <v>4886</v>
      </c>
      <c r="L15" s="33"/>
    </row>
    <row r="16" spans="1:13" s="26" customFormat="1" ht="12.95" customHeight="1" x14ac:dyDescent="0.2">
      <c r="B16" s="252" t="s">
        <v>39</v>
      </c>
      <c r="C16" s="253">
        <v>2177</v>
      </c>
      <c r="D16" s="254">
        <v>100</v>
      </c>
      <c r="E16" s="255">
        <v>4.8146364949446321</v>
      </c>
      <c r="F16" s="442">
        <v>2077</v>
      </c>
      <c r="G16" s="254">
        <v>-281</v>
      </c>
      <c r="H16" s="255">
        <v>-11.432058584214809</v>
      </c>
      <c r="I16" s="448">
        <v>2458</v>
      </c>
      <c r="L16" s="33"/>
    </row>
    <row r="17" spans="2:12" s="26" customFormat="1" ht="12.95" customHeight="1" x14ac:dyDescent="0.2">
      <c r="B17" s="252" t="s">
        <v>40</v>
      </c>
      <c r="C17" s="253">
        <v>3350</v>
      </c>
      <c r="D17" s="254">
        <v>125</v>
      </c>
      <c r="E17" s="255">
        <v>3.8759689922480618</v>
      </c>
      <c r="F17" s="442">
        <v>3225</v>
      </c>
      <c r="G17" s="254">
        <v>-179</v>
      </c>
      <c r="H17" s="255">
        <v>-5.0722584301501836</v>
      </c>
      <c r="I17" s="448">
        <v>3529</v>
      </c>
      <c r="L17" s="33"/>
    </row>
    <row r="18" spans="2:12" s="26" customFormat="1" ht="12.95" customHeight="1" x14ac:dyDescent="0.2">
      <c r="B18" s="252" t="s">
        <v>41</v>
      </c>
      <c r="C18" s="253">
        <v>1405</v>
      </c>
      <c r="D18" s="254">
        <v>-42</v>
      </c>
      <c r="E18" s="255">
        <v>-2.902557014512785</v>
      </c>
      <c r="F18" s="442">
        <v>1447</v>
      </c>
      <c r="G18" s="254">
        <v>-7</v>
      </c>
      <c r="H18" s="255">
        <v>-0.49575070821529743</v>
      </c>
      <c r="I18" s="448">
        <v>1412</v>
      </c>
      <c r="L18" s="33"/>
    </row>
    <row r="19" spans="2:12" s="26" customFormat="1" ht="12.95" customHeight="1" x14ac:dyDescent="0.2">
      <c r="B19" s="252" t="s">
        <v>42</v>
      </c>
      <c r="C19" s="253">
        <v>1898</v>
      </c>
      <c r="D19" s="254">
        <v>113</v>
      </c>
      <c r="E19" s="255">
        <v>6.3305322128851538</v>
      </c>
      <c r="F19" s="442">
        <v>1785</v>
      </c>
      <c r="G19" s="254">
        <v>-52</v>
      </c>
      <c r="H19" s="255">
        <v>-2.666666666666667</v>
      </c>
      <c r="I19" s="448">
        <v>1950</v>
      </c>
      <c r="L19" s="33"/>
    </row>
    <row r="20" spans="2:12" s="26" customFormat="1" ht="12.95" customHeight="1" x14ac:dyDescent="0.2">
      <c r="B20" s="252" t="s">
        <v>43</v>
      </c>
      <c r="C20" s="253">
        <v>4106</v>
      </c>
      <c r="D20" s="254">
        <v>97</v>
      </c>
      <c r="E20" s="255">
        <v>2.4195559990022448</v>
      </c>
      <c r="F20" s="442">
        <v>4009</v>
      </c>
      <c r="G20" s="254">
        <v>-317</v>
      </c>
      <c r="H20" s="255">
        <v>-7.167081166628984</v>
      </c>
      <c r="I20" s="448">
        <v>4423</v>
      </c>
      <c r="L20" s="33"/>
    </row>
    <row r="21" spans="2:12" s="26" customFormat="1" ht="12.95" customHeight="1" x14ac:dyDescent="0.2">
      <c r="B21" s="256" t="s">
        <v>44</v>
      </c>
      <c r="C21" s="257">
        <v>6242</v>
      </c>
      <c r="D21" s="258">
        <v>317</v>
      </c>
      <c r="E21" s="259">
        <v>5.3502109704641354</v>
      </c>
      <c r="F21" s="443">
        <v>5925</v>
      </c>
      <c r="G21" s="258">
        <v>-652</v>
      </c>
      <c r="H21" s="259">
        <v>-9.4574992747316511</v>
      </c>
      <c r="I21" s="449">
        <v>6894</v>
      </c>
      <c r="L21" s="33"/>
    </row>
    <row r="22" spans="2:12" s="26" customFormat="1" ht="12.95" customHeight="1" x14ac:dyDescent="0.2">
      <c r="B22" s="260" t="s">
        <v>45</v>
      </c>
      <c r="C22" s="261">
        <v>25244</v>
      </c>
      <c r="D22" s="262">
        <v>883</v>
      </c>
      <c r="E22" s="263">
        <v>3.6246459504946436</v>
      </c>
      <c r="F22" s="444">
        <v>24361</v>
      </c>
      <c r="G22" s="262">
        <v>-2195</v>
      </c>
      <c r="H22" s="263">
        <v>-7.9995626662779262</v>
      </c>
      <c r="I22" s="450">
        <v>27439</v>
      </c>
      <c r="L22" s="33"/>
    </row>
    <row r="23" spans="2:12" s="26" customFormat="1" ht="6" customHeight="1" x14ac:dyDescent="0.2">
      <c r="B23" s="264"/>
      <c r="C23" s="265"/>
      <c r="D23" s="266"/>
      <c r="E23" s="267"/>
      <c r="F23" s="445"/>
      <c r="G23" s="266"/>
      <c r="H23" s="267"/>
      <c r="I23" s="445"/>
      <c r="L23" s="33"/>
    </row>
    <row r="24" spans="2:12" s="26" customFormat="1" ht="12.95" customHeight="1" x14ac:dyDescent="0.2">
      <c r="B24" s="248" t="s">
        <v>46</v>
      </c>
      <c r="C24" s="249">
        <v>375</v>
      </c>
      <c r="D24" s="250">
        <v>38</v>
      </c>
      <c r="E24" s="251">
        <v>11.275964391691394</v>
      </c>
      <c r="F24" s="441">
        <v>337</v>
      </c>
      <c r="G24" s="250">
        <v>-2</v>
      </c>
      <c r="H24" s="251">
        <v>-0.53050397877984079</v>
      </c>
      <c r="I24" s="447">
        <v>377</v>
      </c>
      <c r="L24" s="33"/>
    </row>
    <row r="25" spans="2:12" s="26" customFormat="1" ht="12.95" customHeight="1" x14ac:dyDescent="0.2">
      <c r="B25" s="252" t="s">
        <v>47</v>
      </c>
      <c r="C25" s="253">
        <v>202</v>
      </c>
      <c r="D25" s="254">
        <v>-2</v>
      </c>
      <c r="E25" s="255">
        <v>-0.98039215686274506</v>
      </c>
      <c r="F25" s="442">
        <v>204</v>
      </c>
      <c r="G25" s="254">
        <v>-7</v>
      </c>
      <c r="H25" s="255">
        <v>-3.3492822966507179</v>
      </c>
      <c r="I25" s="448">
        <v>209</v>
      </c>
      <c r="L25" s="33"/>
    </row>
    <row r="26" spans="2:12" s="26" customFormat="1" ht="12.95" customHeight="1" x14ac:dyDescent="0.2">
      <c r="B26" s="256" t="s">
        <v>48</v>
      </c>
      <c r="C26" s="257">
        <v>1775</v>
      </c>
      <c r="D26" s="258">
        <v>94</v>
      </c>
      <c r="E26" s="259">
        <v>5.5919095776323617</v>
      </c>
      <c r="F26" s="443">
        <v>1681</v>
      </c>
      <c r="G26" s="258">
        <v>74</v>
      </c>
      <c r="H26" s="259">
        <v>4.3503821281599064</v>
      </c>
      <c r="I26" s="449">
        <v>1701</v>
      </c>
      <c r="L26" s="33"/>
    </row>
    <row r="27" spans="2:12" s="26" customFormat="1" ht="12.95" customHeight="1" x14ac:dyDescent="0.2">
      <c r="B27" s="260" t="s">
        <v>49</v>
      </c>
      <c r="C27" s="261">
        <v>2352</v>
      </c>
      <c r="D27" s="262">
        <v>130</v>
      </c>
      <c r="E27" s="263">
        <v>5.8505850585058505</v>
      </c>
      <c r="F27" s="444">
        <v>2222</v>
      </c>
      <c r="G27" s="262">
        <v>65</v>
      </c>
      <c r="H27" s="263">
        <v>2.8421512898994314</v>
      </c>
      <c r="I27" s="450">
        <v>2287</v>
      </c>
      <c r="L27" s="33"/>
    </row>
    <row r="28" spans="2:12" s="26" customFormat="1" ht="6" customHeight="1" x14ac:dyDescent="0.2">
      <c r="B28" s="264"/>
      <c r="C28" s="265"/>
      <c r="D28" s="266"/>
      <c r="E28" s="267"/>
      <c r="F28" s="445"/>
      <c r="G28" s="266"/>
      <c r="H28" s="267"/>
      <c r="I28" s="445"/>
      <c r="L28" s="33"/>
    </row>
    <row r="29" spans="2:12" s="26" customFormat="1" ht="12.95" customHeight="1" x14ac:dyDescent="0.2">
      <c r="B29" s="260" t="s">
        <v>50</v>
      </c>
      <c r="C29" s="261">
        <v>1738</v>
      </c>
      <c r="D29" s="262">
        <v>30</v>
      </c>
      <c r="E29" s="263">
        <v>1.7564402810304449</v>
      </c>
      <c r="F29" s="444">
        <v>1708</v>
      </c>
      <c r="G29" s="268">
        <v>-173</v>
      </c>
      <c r="H29" s="263">
        <v>-9.052851909994768</v>
      </c>
      <c r="I29" s="450">
        <v>1911</v>
      </c>
      <c r="L29" s="33"/>
    </row>
    <row r="30" spans="2:12" s="26" customFormat="1" ht="6" customHeight="1" x14ac:dyDescent="0.2">
      <c r="B30" s="264"/>
      <c r="C30" s="265"/>
      <c r="D30" s="266"/>
      <c r="E30" s="267"/>
      <c r="F30" s="445"/>
      <c r="G30" s="266"/>
      <c r="H30" s="267"/>
      <c r="I30" s="445"/>
      <c r="L30" s="33"/>
    </row>
    <row r="31" spans="2:12" s="26" customFormat="1" ht="12.95" customHeight="1" x14ac:dyDescent="0.2">
      <c r="B31" s="260" t="s">
        <v>51</v>
      </c>
      <c r="C31" s="261">
        <v>1673</v>
      </c>
      <c r="D31" s="262">
        <v>8</v>
      </c>
      <c r="E31" s="263">
        <v>0.48048048048048048</v>
      </c>
      <c r="F31" s="444">
        <v>1665</v>
      </c>
      <c r="G31" s="268">
        <v>51</v>
      </c>
      <c r="H31" s="263">
        <v>3.1442663378545004</v>
      </c>
      <c r="I31" s="450">
        <v>1622</v>
      </c>
      <c r="L31" s="33"/>
    </row>
    <row r="32" spans="2:12" s="26" customFormat="1" ht="6" customHeight="1" x14ac:dyDescent="0.2">
      <c r="B32" s="264"/>
      <c r="C32" s="265"/>
      <c r="D32" s="266"/>
      <c r="E32" s="267"/>
      <c r="F32" s="445"/>
      <c r="G32" s="266"/>
      <c r="H32" s="267"/>
      <c r="I32" s="445"/>
      <c r="L32" s="33"/>
    </row>
    <row r="33" spans="2:12" s="26" customFormat="1" ht="12.95" customHeight="1" x14ac:dyDescent="0.2">
      <c r="B33" s="248" t="s">
        <v>52</v>
      </c>
      <c r="C33" s="249">
        <v>1915</v>
      </c>
      <c r="D33" s="250">
        <v>70</v>
      </c>
      <c r="E33" s="251">
        <v>3.7940379403794036</v>
      </c>
      <c r="F33" s="441">
        <v>1845</v>
      </c>
      <c r="G33" s="250">
        <v>-350</v>
      </c>
      <c r="H33" s="251">
        <v>-15.452538631346579</v>
      </c>
      <c r="I33" s="447">
        <v>2265</v>
      </c>
      <c r="L33" s="33"/>
    </row>
    <row r="34" spans="2:12" s="26" customFormat="1" ht="12.95" customHeight="1" x14ac:dyDescent="0.2">
      <c r="B34" s="269" t="s">
        <v>53</v>
      </c>
      <c r="C34" s="257">
        <v>1709</v>
      </c>
      <c r="D34" s="258">
        <v>61</v>
      </c>
      <c r="E34" s="259">
        <v>3.7014563106796112</v>
      </c>
      <c r="F34" s="443">
        <v>1648</v>
      </c>
      <c r="G34" s="258">
        <v>-382</v>
      </c>
      <c r="H34" s="259">
        <v>-18.268770923003348</v>
      </c>
      <c r="I34" s="449">
        <v>2091</v>
      </c>
      <c r="L34" s="33"/>
    </row>
    <row r="35" spans="2:12" s="26" customFormat="1" ht="12.95" customHeight="1" x14ac:dyDescent="0.2">
      <c r="B35" s="260" t="s">
        <v>54</v>
      </c>
      <c r="C35" s="261">
        <v>3624</v>
      </c>
      <c r="D35" s="262">
        <v>131</v>
      </c>
      <c r="E35" s="263">
        <v>3.7503578585742914</v>
      </c>
      <c r="F35" s="444">
        <v>3493</v>
      </c>
      <c r="G35" s="262">
        <v>-732</v>
      </c>
      <c r="H35" s="263">
        <v>-16.804407713498623</v>
      </c>
      <c r="I35" s="450">
        <v>4356</v>
      </c>
      <c r="L35" s="33"/>
    </row>
    <row r="36" spans="2:12" s="26" customFormat="1" ht="6" customHeight="1" x14ac:dyDescent="0.2">
      <c r="B36" s="264"/>
      <c r="C36" s="265"/>
      <c r="D36" s="266"/>
      <c r="E36" s="267"/>
      <c r="F36" s="445"/>
      <c r="G36" s="266"/>
      <c r="H36" s="267"/>
      <c r="I36" s="445"/>
      <c r="L36" s="33"/>
    </row>
    <row r="37" spans="2:12" s="26" customFormat="1" ht="12.95" customHeight="1" x14ac:dyDescent="0.2">
      <c r="B37" s="260" t="s">
        <v>55</v>
      </c>
      <c r="C37" s="261">
        <v>1032</v>
      </c>
      <c r="D37" s="262">
        <v>73</v>
      </c>
      <c r="E37" s="263">
        <v>7.6120959332638165</v>
      </c>
      <c r="F37" s="444">
        <v>959</v>
      </c>
      <c r="G37" s="262">
        <v>36</v>
      </c>
      <c r="H37" s="263">
        <v>3.6144578313253009</v>
      </c>
      <c r="I37" s="450">
        <v>996</v>
      </c>
      <c r="L37" s="33"/>
    </row>
    <row r="38" spans="2:12" s="26" customFormat="1" ht="6" customHeight="1" x14ac:dyDescent="0.2">
      <c r="B38" s="264"/>
      <c r="C38" s="265"/>
      <c r="D38" s="266"/>
      <c r="E38" s="267"/>
      <c r="F38" s="445"/>
      <c r="G38" s="266"/>
      <c r="H38" s="267"/>
      <c r="I38" s="445"/>
      <c r="L38" s="33"/>
    </row>
    <row r="39" spans="2:12" s="26" customFormat="1" ht="12.95" customHeight="1" x14ac:dyDescent="0.2">
      <c r="B39" s="248" t="s">
        <v>56</v>
      </c>
      <c r="C39" s="249">
        <v>899</v>
      </c>
      <c r="D39" s="250">
        <v>50</v>
      </c>
      <c r="E39" s="251">
        <v>5.8892815076560661</v>
      </c>
      <c r="F39" s="441">
        <v>849</v>
      </c>
      <c r="G39" s="250">
        <v>-65</v>
      </c>
      <c r="H39" s="251">
        <v>-6.7427385892116183</v>
      </c>
      <c r="I39" s="447">
        <v>964</v>
      </c>
      <c r="L39" s="33"/>
    </row>
    <row r="40" spans="2:12" s="26" customFormat="1" ht="12.95" customHeight="1" x14ac:dyDescent="0.2">
      <c r="B40" s="252" t="s">
        <v>57</v>
      </c>
      <c r="C40" s="253">
        <v>1379</v>
      </c>
      <c r="D40" s="254">
        <v>101</v>
      </c>
      <c r="E40" s="255">
        <v>7.9029733959311423</v>
      </c>
      <c r="F40" s="442">
        <v>1278</v>
      </c>
      <c r="G40" s="254">
        <v>-107</v>
      </c>
      <c r="H40" s="255">
        <v>-7.2005383580080755</v>
      </c>
      <c r="I40" s="448">
        <v>1486</v>
      </c>
      <c r="L40" s="33"/>
    </row>
    <row r="41" spans="2:12" s="26" customFormat="1" ht="12.95" customHeight="1" x14ac:dyDescent="0.2">
      <c r="B41" s="252" t="s">
        <v>58</v>
      </c>
      <c r="C41" s="253">
        <v>386</v>
      </c>
      <c r="D41" s="254">
        <v>10</v>
      </c>
      <c r="E41" s="255">
        <v>2.6595744680851063</v>
      </c>
      <c r="F41" s="442">
        <v>376</v>
      </c>
      <c r="G41" s="254">
        <v>16</v>
      </c>
      <c r="H41" s="255">
        <v>4.3243243243243246</v>
      </c>
      <c r="I41" s="448">
        <v>370</v>
      </c>
      <c r="L41" s="33"/>
    </row>
    <row r="42" spans="2:12" s="26" customFormat="1" ht="12.95" customHeight="1" x14ac:dyDescent="0.2">
      <c r="B42" s="252" t="s">
        <v>59</v>
      </c>
      <c r="C42" s="253">
        <v>467</v>
      </c>
      <c r="D42" s="254">
        <v>61</v>
      </c>
      <c r="E42" s="255">
        <v>15.024630541871922</v>
      </c>
      <c r="F42" s="442">
        <v>406</v>
      </c>
      <c r="G42" s="254">
        <v>6</v>
      </c>
      <c r="H42" s="255">
        <v>1.3015184381778742</v>
      </c>
      <c r="I42" s="448">
        <v>461</v>
      </c>
      <c r="L42" s="33"/>
    </row>
    <row r="43" spans="2:12" s="26" customFormat="1" ht="12.95" customHeight="1" x14ac:dyDescent="0.2">
      <c r="B43" s="256" t="s">
        <v>60</v>
      </c>
      <c r="C43" s="257">
        <v>1735</v>
      </c>
      <c r="D43" s="258">
        <v>122</v>
      </c>
      <c r="E43" s="259">
        <v>7.5635461872287664</v>
      </c>
      <c r="F43" s="443">
        <v>1613</v>
      </c>
      <c r="G43" s="258">
        <v>-91</v>
      </c>
      <c r="H43" s="259">
        <v>-4.9835706462212483</v>
      </c>
      <c r="I43" s="449">
        <v>1826</v>
      </c>
      <c r="L43" s="33"/>
    </row>
    <row r="44" spans="2:12" s="26" customFormat="1" ht="12.95" customHeight="1" x14ac:dyDescent="0.2">
      <c r="B44" s="260" t="s">
        <v>61</v>
      </c>
      <c r="C44" s="261">
        <v>4866</v>
      </c>
      <c r="D44" s="262">
        <v>344</v>
      </c>
      <c r="E44" s="263">
        <v>7.6072534276868637</v>
      </c>
      <c r="F44" s="444">
        <v>4522</v>
      </c>
      <c r="G44" s="262">
        <v>-241</v>
      </c>
      <c r="H44" s="263">
        <v>-4.7190131192480909</v>
      </c>
      <c r="I44" s="450">
        <v>5107</v>
      </c>
      <c r="L44" s="33"/>
    </row>
    <row r="45" spans="2:12" s="26" customFormat="1" ht="6" customHeight="1" x14ac:dyDescent="0.2">
      <c r="B45" s="264"/>
      <c r="C45" s="265"/>
      <c r="D45" s="266"/>
      <c r="E45" s="267"/>
      <c r="F45" s="445"/>
      <c r="G45" s="266"/>
      <c r="H45" s="267"/>
      <c r="I45" s="445"/>
      <c r="L45" s="33"/>
    </row>
    <row r="46" spans="2:12" s="26" customFormat="1" ht="12.95" customHeight="1" x14ac:dyDescent="0.2">
      <c r="B46" s="248" t="s">
        <v>62</v>
      </c>
      <c r="C46" s="249">
        <v>272</v>
      </c>
      <c r="D46" s="250">
        <v>6</v>
      </c>
      <c r="E46" s="251">
        <v>2.2556390977443606</v>
      </c>
      <c r="F46" s="441">
        <v>266</v>
      </c>
      <c r="G46" s="250">
        <v>-34</v>
      </c>
      <c r="H46" s="251">
        <v>-11.111111111111111</v>
      </c>
      <c r="I46" s="447">
        <v>306</v>
      </c>
      <c r="L46" s="33"/>
    </row>
    <row r="47" spans="2:12" s="26" customFormat="1" ht="12.95" customHeight="1" x14ac:dyDescent="0.2">
      <c r="B47" s="252" t="s">
        <v>63</v>
      </c>
      <c r="C47" s="253">
        <v>472</v>
      </c>
      <c r="D47" s="254">
        <v>45</v>
      </c>
      <c r="E47" s="255">
        <v>10.53864168618267</v>
      </c>
      <c r="F47" s="442">
        <v>427</v>
      </c>
      <c r="G47" s="254">
        <v>-29</v>
      </c>
      <c r="H47" s="255">
        <v>-5.788423153692615</v>
      </c>
      <c r="I47" s="448">
        <v>501</v>
      </c>
      <c r="L47" s="33"/>
    </row>
    <row r="48" spans="2:12" s="26" customFormat="1" ht="12.95" customHeight="1" x14ac:dyDescent="0.2">
      <c r="B48" s="252" t="s">
        <v>64</v>
      </c>
      <c r="C48" s="253">
        <v>697</v>
      </c>
      <c r="D48" s="254">
        <v>20</v>
      </c>
      <c r="E48" s="255">
        <v>2.954209748892171</v>
      </c>
      <c r="F48" s="442">
        <v>677</v>
      </c>
      <c r="G48" s="254">
        <v>-53</v>
      </c>
      <c r="H48" s="255">
        <v>-7.0666666666666673</v>
      </c>
      <c r="I48" s="448">
        <v>750</v>
      </c>
      <c r="L48" s="33"/>
    </row>
    <row r="49" spans="2:12" s="26" customFormat="1" ht="12.95" customHeight="1" x14ac:dyDescent="0.2">
      <c r="B49" s="252" t="s">
        <v>65</v>
      </c>
      <c r="C49" s="253">
        <v>301</v>
      </c>
      <c r="D49" s="254">
        <v>26</v>
      </c>
      <c r="E49" s="255">
        <v>9.454545454545455</v>
      </c>
      <c r="F49" s="442">
        <v>275</v>
      </c>
      <c r="G49" s="254">
        <v>16</v>
      </c>
      <c r="H49" s="255">
        <v>5.6140350877192979</v>
      </c>
      <c r="I49" s="448">
        <v>285</v>
      </c>
      <c r="L49" s="33"/>
    </row>
    <row r="50" spans="2:12" s="26" customFormat="1" ht="12.95" customHeight="1" x14ac:dyDescent="0.2">
      <c r="B50" s="252" t="s">
        <v>66</v>
      </c>
      <c r="C50" s="253">
        <v>788</v>
      </c>
      <c r="D50" s="254">
        <v>24</v>
      </c>
      <c r="E50" s="255">
        <v>3.1413612565445024</v>
      </c>
      <c r="F50" s="442">
        <v>764</v>
      </c>
      <c r="G50" s="254">
        <v>4</v>
      </c>
      <c r="H50" s="255">
        <v>0.51020408163265307</v>
      </c>
      <c r="I50" s="448">
        <v>784</v>
      </c>
      <c r="L50" s="33"/>
    </row>
    <row r="51" spans="2:12" s="26" customFormat="1" ht="12.95" customHeight="1" x14ac:dyDescent="0.2">
      <c r="B51" s="252" t="s">
        <v>67</v>
      </c>
      <c r="C51" s="253">
        <v>184</v>
      </c>
      <c r="D51" s="254">
        <v>15</v>
      </c>
      <c r="E51" s="255">
        <v>8.8757396449704142</v>
      </c>
      <c r="F51" s="442">
        <v>169</v>
      </c>
      <c r="G51" s="254">
        <v>22</v>
      </c>
      <c r="H51" s="255">
        <v>13.580246913580247</v>
      </c>
      <c r="I51" s="448">
        <v>162</v>
      </c>
      <c r="L51" s="33"/>
    </row>
    <row r="52" spans="2:12" s="26" customFormat="1" ht="12.95" customHeight="1" x14ac:dyDescent="0.2">
      <c r="B52" s="252" t="s">
        <v>68</v>
      </c>
      <c r="C52" s="253">
        <v>132</v>
      </c>
      <c r="D52" s="254">
        <v>31</v>
      </c>
      <c r="E52" s="255">
        <v>30.693069306930692</v>
      </c>
      <c r="F52" s="442">
        <v>101</v>
      </c>
      <c r="G52" s="254">
        <v>-6</v>
      </c>
      <c r="H52" s="255">
        <v>-4.3478260869565215</v>
      </c>
      <c r="I52" s="448">
        <v>138</v>
      </c>
      <c r="L52" s="33"/>
    </row>
    <row r="53" spans="2:12" s="26" customFormat="1" ht="12.95" customHeight="1" x14ac:dyDescent="0.2">
      <c r="B53" s="252" t="s">
        <v>69</v>
      </c>
      <c r="C53" s="253">
        <v>981</v>
      </c>
      <c r="D53" s="254">
        <v>100</v>
      </c>
      <c r="E53" s="255">
        <v>11.350737797956867</v>
      </c>
      <c r="F53" s="442">
        <v>881</v>
      </c>
      <c r="G53" s="254">
        <v>1</v>
      </c>
      <c r="H53" s="255">
        <v>0.10204081632653061</v>
      </c>
      <c r="I53" s="448">
        <v>980</v>
      </c>
      <c r="L53" s="33"/>
    </row>
    <row r="54" spans="2:12" s="26" customFormat="1" ht="12.95" customHeight="1" x14ac:dyDescent="0.2">
      <c r="B54" s="256" t="s">
        <v>70</v>
      </c>
      <c r="C54" s="257">
        <v>321</v>
      </c>
      <c r="D54" s="258">
        <v>17</v>
      </c>
      <c r="E54" s="259">
        <v>5.5921052631578947</v>
      </c>
      <c r="F54" s="443">
        <v>304</v>
      </c>
      <c r="G54" s="258">
        <v>0</v>
      </c>
      <c r="H54" s="259">
        <v>0</v>
      </c>
      <c r="I54" s="449">
        <v>321</v>
      </c>
      <c r="L54" s="33"/>
    </row>
    <row r="55" spans="2:12" s="26" customFormat="1" ht="12.95" customHeight="1" x14ac:dyDescent="0.2">
      <c r="B55" s="260" t="s">
        <v>71</v>
      </c>
      <c r="C55" s="261">
        <v>4148</v>
      </c>
      <c r="D55" s="262">
        <v>284</v>
      </c>
      <c r="E55" s="263">
        <v>7.3498964803312621</v>
      </c>
      <c r="F55" s="444">
        <v>3864</v>
      </c>
      <c r="G55" s="262">
        <v>-79</v>
      </c>
      <c r="H55" s="263">
        <v>-1.8689377809321031</v>
      </c>
      <c r="I55" s="450">
        <v>4227</v>
      </c>
      <c r="L55" s="33"/>
    </row>
    <row r="56" spans="2:12" s="26" customFormat="1" ht="6" customHeight="1" x14ac:dyDescent="0.2">
      <c r="B56" s="264"/>
      <c r="C56" s="265"/>
      <c r="D56" s="266"/>
      <c r="E56" s="267"/>
      <c r="F56" s="445"/>
      <c r="G56" s="266"/>
      <c r="H56" s="267"/>
      <c r="I56" s="445"/>
      <c r="L56" s="33"/>
    </row>
    <row r="57" spans="2:12" s="26" customFormat="1" ht="12.95" customHeight="1" x14ac:dyDescent="0.2">
      <c r="B57" s="248" t="s">
        <v>72</v>
      </c>
      <c r="C57" s="249">
        <v>7102</v>
      </c>
      <c r="D57" s="250">
        <v>460</v>
      </c>
      <c r="E57" s="251">
        <v>6.9256248118036741</v>
      </c>
      <c r="F57" s="441">
        <v>6642</v>
      </c>
      <c r="G57" s="250">
        <v>535</v>
      </c>
      <c r="H57" s="251">
        <v>8.1467945789553831</v>
      </c>
      <c r="I57" s="447">
        <v>6567</v>
      </c>
      <c r="L57" s="33"/>
    </row>
    <row r="58" spans="2:12" s="26" customFormat="1" ht="12.95" customHeight="1" x14ac:dyDescent="0.2">
      <c r="B58" s="252" t="s">
        <v>73</v>
      </c>
      <c r="C58" s="253">
        <v>1116</v>
      </c>
      <c r="D58" s="254">
        <v>30</v>
      </c>
      <c r="E58" s="255">
        <v>2.7624309392265194</v>
      </c>
      <c r="F58" s="442">
        <v>1086</v>
      </c>
      <c r="G58" s="254">
        <v>59</v>
      </c>
      <c r="H58" s="255">
        <v>5.5818353831598868</v>
      </c>
      <c r="I58" s="448">
        <v>1057</v>
      </c>
      <c r="L58" s="33"/>
    </row>
    <row r="59" spans="2:12" s="26" customFormat="1" ht="12.95" customHeight="1" x14ac:dyDescent="0.2">
      <c r="B59" s="252" t="s">
        <v>74</v>
      </c>
      <c r="C59" s="253">
        <v>771</v>
      </c>
      <c r="D59" s="254">
        <v>86</v>
      </c>
      <c r="E59" s="255">
        <v>12.554744525547445</v>
      </c>
      <c r="F59" s="442">
        <v>685</v>
      </c>
      <c r="G59" s="254">
        <v>111</v>
      </c>
      <c r="H59" s="255">
        <v>16.818181818181817</v>
      </c>
      <c r="I59" s="448">
        <v>660</v>
      </c>
      <c r="L59" s="33"/>
    </row>
    <row r="60" spans="2:12" s="26" customFormat="1" ht="12.95" customHeight="1" x14ac:dyDescent="0.2">
      <c r="B60" s="256" t="s">
        <v>75</v>
      </c>
      <c r="C60" s="257">
        <v>1499</v>
      </c>
      <c r="D60" s="258">
        <v>68</v>
      </c>
      <c r="E60" s="259">
        <v>4.7519217330538082</v>
      </c>
      <c r="F60" s="443">
        <v>1431</v>
      </c>
      <c r="G60" s="258">
        <v>68</v>
      </c>
      <c r="H60" s="259">
        <v>4.7519217330538082</v>
      </c>
      <c r="I60" s="449">
        <v>1431</v>
      </c>
      <c r="L60" s="33"/>
    </row>
    <row r="61" spans="2:12" s="26" customFormat="1" ht="12.95" customHeight="1" x14ac:dyDescent="0.2">
      <c r="B61" s="260" t="s">
        <v>76</v>
      </c>
      <c r="C61" s="261">
        <v>10488</v>
      </c>
      <c r="D61" s="262">
        <v>644</v>
      </c>
      <c r="E61" s="263">
        <v>6.5420560747663545</v>
      </c>
      <c r="F61" s="444">
        <v>9844</v>
      </c>
      <c r="G61" s="262">
        <v>773</v>
      </c>
      <c r="H61" s="263">
        <v>7.9567678847143597</v>
      </c>
      <c r="I61" s="450">
        <v>9715</v>
      </c>
      <c r="L61" s="33"/>
    </row>
    <row r="62" spans="2:12" s="26" customFormat="1" ht="6" customHeight="1" x14ac:dyDescent="0.2">
      <c r="B62" s="264"/>
      <c r="C62" s="265"/>
      <c r="D62" s="266"/>
      <c r="E62" s="267"/>
      <c r="F62" s="445"/>
      <c r="G62" s="266"/>
      <c r="H62" s="267"/>
      <c r="I62" s="445"/>
      <c r="L62" s="33"/>
    </row>
    <row r="63" spans="2:12" s="26" customFormat="1" ht="12.95" customHeight="1" x14ac:dyDescent="0.2">
      <c r="B63" s="248" t="s">
        <v>77</v>
      </c>
      <c r="C63" s="249">
        <v>3293</v>
      </c>
      <c r="D63" s="250">
        <v>187</v>
      </c>
      <c r="E63" s="251">
        <v>6.0206052801030268</v>
      </c>
      <c r="F63" s="441">
        <v>3106</v>
      </c>
      <c r="G63" s="250">
        <v>-123</v>
      </c>
      <c r="H63" s="251">
        <v>-3.6007025761124121</v>
      </c>
      <c r="I63" s="447">
        <v>3416</v>
      </c>
      <c r="L63" s="33"/>
    </row>
    <row r="64" spans="2:12" s="26" customFormat="1" ht="12.95" customHeight="1" x14ac:dyDescent="0.2">
      <c r="B64" s="252" t="s">
        <v>78</v>
      </c>
      <c r="C64" s="253">
        <v>1021</v>
      </c>
      <c r="D64" s="254">
        <v>21</v>
      </c>
      <c r="E64" s="255">
        <v>2.1</v>
      </c>
      <c r="F64" s="442">
        <v>1000</v>
      </c>
      <c r="G64" s="254">
        <v>-161</v>
      </c>
      <c r="H64" s="255">
        <v>-13.620981387478851</v>
      </c>
      <c r="I64" s="448">
        <v>1182</v>
      </c>
      <c r="L64" s="33"/>
    </row>
    <row r="65" spans="2:12" s="26" customFormat="1" ht="12.95" customHeight="1" x14ac:dyDescent="0.2">
      <c r="B65" s="256" t="s">
        <v>79</v>
      </c>
      <c r="C65" s="257">
        <v>4277</v>
      </c>
      <c r="D65" s="258">
        <v>224</v>
      </c>
      <c r="E65" s="259">
        <v>5.5267702936096716</v>
      </c>
      <c r="F65" s="443">
        <v>4053</v>
      </c>
      <c r="G65" s="258">
        <v>-562</v>
      </c>
      <c r="H65" s="259">
        <v>-11.613969828476959</v>
      </c>
      <c r="I65" s="449">
        <v>4839</v>
      </c>
      <c r="L65" s="33"/>
    </row>
    <row r="66" spans="2:12" s="26" customFormat="1" ht="12.95" customHeight="1" x14ac:dyDescent="0.2">
      <c r="B66" s="260" t="s">
        <v>80</v>
      </c>
      <c r="C66" s="261">
        <v>8591</v>
      </c>
      <c r="D66" s="262">
        <v>432</v>
      </c>
      <c r="E66" s="263">
        <v>5.2947665155043513</v>
      </c>
      <c r="F66" s="444">
        <v>8159</v>
      </c>
      <c r="G66" s="262">
        <v>-846</v>
      </c>
      <c r="H66" s="263">
        <v>-8.9647133622973403</v>
      </c>
      <c r="I66" s="450">
        <v>9437</v>
      </c>
      <c r="L66" s="33"/>
    </row>
    <row r="67" spans="2:12" s="26" customFormat="1" ht="6" customHeight="1" x14ac:dyDescent="0.2">
      <c r="B67" s="264"/>
      <c r="C67" s="265"/>
      <c r="D67" s="266"/>
      <c r="E67" s="267"/>
      <c r="F67" s="445"/>
      <c r="G67" s="266"/>
      <c r="H67" s="267"/>
      <c r="I67" s="445"/>
      <c r="L67" s="33"/>
    </row>
    <row r="68" spans="2:12" s="26" customFormat="1" ht="12.95" customHeight="1" x14ac:dyDescent="0.2">
      <c r="B68" s="248" t="s">
        <v>81</v>
      </c>
      <c r="C68" s="249">
        <v>1952</v>
      </c>
      <c r="D68" s="250">
        <v>111</v>
      </c>
      <c r="E68" s="251">
        <v>6.0293318848451927</v>
      </c>
      <c r="F68" s="441">
        <v>1841</v>
      </c>
      <c r="G68" s="250">
        <v>-53</v>
      </c>
      <c r="H68" s="251">
        <v>-2.6433915211970076</v>
      </c>
      <c r="I68" s="447">
        <v>2005</v>
      </c>
      <c r="L68" s="33"/>
    </row>
    <row r="69" spans="2:12" s="26" customFormat="1" ht="12.95" customHeight="1" x14ac:dyDescent="0.2">
      <c r="B69" s="256" t="s">
        <v>82</v>
      </c>
      <c r="C69" s="257">
        <v>1022</v>
      </c>
      <c r="D69" s="258">
        <v>54</v>
      </c>
      <c r="E69" s="259">
        <v>5.5785123966942152</v>
      </c>
      <c r="F69" s="443">
        <v>968</v>
      </c>
      <c r="G69" s="258">
        <v>-81</v>
      </c>
      <c r="H69" s="259">
        <v>-7.3436083408884851</v>
      </c>
      <c r="I69" s="449">
        <v>1103</v>
      </c>
      <c r="L69" s="33"/>
    </row>
    <row r="70" spans="2:12" s="26" customFormat="1" ht="12.95" customHeight="1" x14ac:dyDescent="0.2">
      <c r="B70" s="260" t="s">
        <v>83</v>
      </c>
      <c r="C70" s="261">
        <v>2974</v>
      </c>
      <c r="D70" s="262">
        <v>165</v>
      </c>
      <c r="E70" s="263">
        <v>5.8739765040939833</v>
      </c>
      <c r="F70" s="444">
        <v>2809</v>
      </c>
      <c r="G70" s="262">
        <v>-134</v>
      </c>
      <c r="H70" s="263">
        <v>-4.3114543114543116</v>
      </c>
      <c r="I70" s="450">
        <v>3108</v>
      </c>
      <c r="L70" s="33"/>
    </row>
    <row r="71" spans="2:12" s="26" customFormat="1" ht="6" customHeight="1" x14ac:dyDescent="0.2">
      <c r="B71" s="264"/>
      <c r="C71" s="265"/>
      <c r="D71" s="266"/>
      <c r="E71" s="267"/>
      <c r="F71" s="445"/>
      <c r="G71" s="266"/>
      <c r="H71" s="267"/>
      <c r="I71" s="445"/>
      <c r="L71" s="33"/>
    </row>
    <row r="72" spans="2:12" s="26" customFormat="1" ht="12.95" customHeight="1" x14ac:dyDescent="0.2">
      <c r="B72" s="248" t="s">
        <v>84</v>
      </c>
      <c r="C72" s="249">
        <v>988</v>
      </c>
      <c r="D72" s="250">
        <v>48</v>
      </c>
      <c r="E72" s="251">
        <v>5.1063829787234036</v>
      </c>
      <c r="F72" s="441">
        <v>940</v>
      </c>
      <c r="G72" s="250">
        <v>61</v>
      </c>
      <c r="H72" s="251">
        <v>6.580366774541532</v>
      </c>
      <c r="I72" s="447">
        <v>927</v>
      </c>
      <c r="L72" s="33"/>
    </row>
    <row r="73" spans="2:12" s="26" customFormat="1" ht="12.95" customHeight="1" x14ac:dyDescent="0.2">
      <c r="B73" s="252" t="s">
        <v>85</v>
      </c>
      <c r="C73" s="253">
        <v>298</v>
      </c>
      <c r="D73" s="254">
        <v>13</v>
      </c>
      <c r="E73" s="255">
        <v>4.5614035087719298</v>
      </c>
      <c r="F73" s="442">
        <v>285</v>
      </c>
      <c r="G73" s="254">
        <v>3</v>
      </c>
      <c r="H73" s="255">
        <v>1.0169491525423728</v>
      </c>
      <c r="I73" s="448">
        <v>295</v>
      </c>
      <c r="L73" s="33"/>
    </row>
    <row r="74" spans="2:12" s="26" customFormat="1" ht="12.95" customHeight="1" x14ac:dyDescent="0.2">
      <c r="B74" s="252" t="s">
        <v>86</v>
      </c>
      <c r="C74" s="253">
        <v>349</v>
      </c>
      <c r="D74" s="254">
        <v>6</v>
      </c>
      <c r="E74" s="255">
        <v>1.749271137026239</v>
      </c>
      <c r="F74" s="442">
        <v>343</v>
      </c>
      <c r="G74" s="254">
        <v>65</v>
      </c>
      <c r="H74" s="255">
        <v>22.887323943661972</v>
      </c>
      <c r="I74" s="448">
        <v>284</v>
      </c>
      <c r="L74" s="33"/>
    </row>
    <row r="75" spans="2:12" s="26" customFormat="1" ht="12.95" customHeight="1" x14ac:dyDescent="0.2">
      <c r="B75" s="256" t="s">
        <v>87</v>
      </c>
      <c r="C75" s="257">
        <v>916</v>
      </c>
      <c r="D75" s="258">
        <v>34</v>
      </c>
      <c r="E75" s="259">
        <v>3.8548752834467117</v>
      </c>
      <c r="F75" s="443">
        <v>882</v>
      </c>
      <c r="G75" s="258">
        <v>49</v>
      </c>
      <c r="H75" s="259">
        <v>5.6516724336793542</v>
      </c>
      <c r="I75" s="449">
        <v>867</v>
      </c>
      <c r="L75" s="33"/>
    </row>
    <row r="76" spans="2:12" s="26" customFormat="1" ht="12.95" customHeight="1" x14ac:dyDescent="0.2">
      <c r="B76" s="260" t="s">
        <v>88</v>
      </c>
      <c r="C76" s="261">
        <v>2551</v>
      </c>
      <c r="D76" s="262">
        <v>101</v>
      </c>
      <c r="E76" s="263">
        <v>4.1224489795918373</v>
      </c>
      <c r="F76" s="444">
        <v>2450</v>
      </c>
      <c r="G76" s="262">
        <v>178</v>
      </c>
      <c r="H76" s="263">
        <v>7.5010535187526344</v>
      </c>
      <c r="I76" s="450">
        <v>2373</v>
      </c>
      <c r="L76" s="33"/>
    </row>
    <row r="77" spans="2:12" s="26" customFormat="1" ht="6" customHeight="1" x14ac:dyDescent="0.2">
      <c r="B77" s="264"/>
      <c r="C77" s="265"/>
      <c r="D77" s="266"/>
      <c r="E77" s="267"/>
      <c r="F77" s="445"/>
      <c r="G77" s="266"/>
      <c r="H77" s="267"/>
      <c r="I77" s="445"/>
      <c r="L77" s="33"/>
    </row>
    <row r="78" spans="2:12" s="26" customFormat="1" ht="12.95" customHeight="1" x14ac:dyDescent="0.2">
      <c r="B78" s="260" t="s">
        <v>89</v>
      </c>
      <c r="C78" s="261">
        <v>9269</v>
      </c>
      <c r="D78" s="262">
        <v>787</v>
      </c>
      <c r="E78" s="263">
        <v>9.2784720584767744</v>
      </c>
      <c r="F78" s="444">
        <v>8482</v>
      </c>
      <c r="G78" s="262">
        <v>-97</v>
      </c>
      <c r="H78" s="263">
        <v>-1.035660901131753</v>
      </c>
      <c r="I78" s="450">
        <v>9366</v>
      </c>
      <c r="L78" s="33"/>
    </row>
    <row r="79" spans="2:12" s="26" customFormat="1" ht="6" customHeight="1" x14ac:dyDescent="0.2">
      <c r="B79" s="264"/>
      <c r="C79" s="265"/>
      <c r="D79" s="266"/>
      <c r="E79" s="267"/>
      <c r="F79" s="445"/>
      <c r="G79" s="266"/>
      <c r="H79" s="267"/>
      <c r="I79" s="445"/>
      <c r="L79" s="33"/>
    </row>
    <row r="80" spans="2:12" s="26" customFormat="1" ht="12.95" customHeight="1" x14ac:dyDescent="0.2">
      <c r="B80" s="260" t="s">
        <v>90</v>
      </c>
      <c r="C80" s="261">
        <v>3841</v>
      </c>
      <c r="D80" s="262">
        <v>231</v>
      </c>
      <c r="E80" s="263">
        <v>6.3988919667590034</v>
      </c>
      <c r="F80" s="444">
        <v>3610</v>
      </c>
      <c r="G80" s="262">
        <v>-251</v>
      </c>
      <c r="H80" s="263">
        <v>-6.1339198435972628</v>
      </c>
      <c r="I80" s="450">
        <v>4092</v>
      </c>
      <c r="L80" s="33"/>
    </row>
    <row r="81" spans="2:12" s="26" customFormat="1" ht="5.45" customHeight="1" x14ac:dyDescent="0.2">
      <c r="B81" s="264"/>
      <c r="C81" s="265"/>
      <c r="D81" s="266"/>
      <c r="E81" s="267"/>
      <c r="F81" s="445"/>
      <c r="G81" s="266"/>
      <c r="H81" s="267"/>
      <c r="I81" s="445"/>
      <c r="L81" s="33"/>
    </row>
    <row r="82" spans="2:12" s="26" customFormat="1" ht="12.95" customHeight="1" x14ac:dyDescent="0.2">
      <c r="B82" s="260" t="s">
        <v>91</v>
      </c>
      <c r="C82" s="261">
        <v>1364</v>
      </c>
      <c r="D82" s="262">
        <v>66</v>
      </c>
      <c r="E82" s="263">
        <v>5.0847457627118651</v>
      </c>
      <c r="F82" s="444">
        <v>1298</v>
      </c>
      <c r="G82" s="262">
        <v>-100</v>
      </c>
      <c r="H82" s="263">
        <v>-6.8306010928961758</v>
      </c>
      <c r="I82" s="450">
        <v>1464</v>
      </c>
      <c r="L82" s="33"/>
    </row>
    <row r="83" spans="2:12" s="26" customFormat="1" ht="6" customHeight="1" x14ac:dyDescent="0.2">
      <c r="B83" s="264"/>
      <c r="C83" s="265"/>
      <c r="D83" s="266"/>
      <c r="E83" s="267"/>
      <c r="F83" s="445"/>
      <c r="G83" s="266"/>
      <c r="H83" s="267"/>
      <c r="I83" s="445"/>
      <c r="L83" s="33"/>
    </row>
    <row r="84" spans="2:12" s="26" customFormat="1" ht="12.95" customHeight="1" x14ac:dyDescent="0.2">
      <c r="B84" s="248" t="s">
        <v>92</v>
      </c>
      <c r="C84" s="249">
        <v>681</v>
      </c>
      <c r="D84" s="250">
        <v>5</v>
      </c>
      <c r="E84" s="251">
        <v>0.73964497041420119</v>
      </c>
      <c r="F84" s="441">
        <v>676</v>
      </c>
      <c r="G84" s="250">
        <v>-106</v>
      </c>
      <c r="H84" s="251">
        <v>-13.468869123252858</v>
      </c>
      <c r="I84" s="447">
        <v>787</v>
      </c>
      <c r="L84" s="33"/>
    </row>
    <row r="85" spans="2:12" s="26" customFormat="1" ht="12.95" customHeight="1" x14ac:dyDescent="0.2">
      <c r="B85" s="252" t="s">
        <v>93</v>
      </c>
      <c r="C85" s="253">
        <v>2579</v>
      </c>
      <c r="D85" s="254">
        <v>63</v>
      </c>
      <c r="E85" s="255">
        <v>2.5039745627980925</v>
      </c>
      <c r="F85" s="442">
        <v>2516</v>
      </c>
      <c r="G85" s="254">
        <v>58</v>
      </c>
      <c r="H85" s="255">
        <v>2.3006743355811188</v>
      </c>
      <c r="I85" s="448">
        <v>2521</v>
      </c>
      <c r="L85" s="33"/>
    </row>
    <row r="86" spans="2:12" s="26" customFormat="1" ht="12.95" customHeight="1" x14ac:dyDescent="0.2">
      <c r="B86" s="256" t="s">
        <v>94</v>
      </c>
      <c r="C86" s="257">
        <v>1221</v>
      </c>
      <c r="D86" s="258">
        <v>35</v>
      </c>
      <c r="E86" s="259">
        <v>2.9510961214165259</v>
      </c>
      <c r="F86" s="443">
        <v>1186</v>
      </c>
      <c r="G86" s="258">
        <v>-11</v>
      </c>
      <c r="H86" s="259">
        <v>-0.89285714285714279</v>
      </c>
      <c r="I86" s="449">
        <v>1232</v>
      </c>
      <c r="L86" s="33"/>
    </row>
    <row r="87" spans="2:12" s="26" customFormat="1" ht="12.95" customHeight="1" x14ac:dyDescent="0.2">
      <c r="B87" s="260" t="s">
        <v>95</v>
      </c>
      <c r="C87" s="261">
        <v>4481</v>
      </c>
      <c r="D87" s="262">
        <v>103</v>
      </c>
      <c r="E87" s="263">
        <v>2.3526724531749656</v>
      </c>
      <c r="F87" s="444">
        <v>4378</v>
      </c>
      <c r="G87" s="262">
        <v>-59</v>
      </c>
      <c r="H87" s="263">
        <v>-1.2995594713656389</v>
      </c>
      <c r="I87" s="450">
        <v>4540</v>
      </c>
      <c r="L87" s="33"/>
    </row>
    <row r="88" spans="2:12" s="26" customFormat="1" ht="6" customHeight="1" x14ac:dyDescent="0.2">
      <c r="B88" s="264"/>
      <c r="C88" s="265"/>
      <c r="D88" s="266"/>
      <c r="E88" s="267"/>
      <c r="F88" s="445"/>
      <c r="G88" s="266"/>
      <c r="H88" s="267"/>
      <c r="I88" s="445"/>
      <c r="L88" s="33"/>
    </row>
    <row r="89" spans="2:12" s="26" customFormat="1" ht="12.95" customHeight="1" x14ac:dyDescent="0.2">
      <c r="B89" s="260" t="s">
        <v>96</v>
      </c>
      <c r="C89" s="261">
        <v>443</v>
      </c>
      <c r="D89" s="262">
        <v>33</v>
      </c>
      <c r="E89" s="263">
        <v>8.0487804878048781</v>
      </c>
      <c r="F89" s="444">
        <v>410</v>
      </c>
      <c r="G89" s="262">
        <v>-22</v>
      </c>
      <c r="H89" s="263">
        <v>-4.731182795698925</v>
      </c>
      <c r="I89" s="450">
        <v>465</v>
      </c>
      <c r="L89" s="33"/>
    </row>
    <row r="90" spans="2:12" s="26" customFormat="1" ht="6" customHeight="1" x14ac:dyDescent="0.2">
      <c r="B90" s="264"/>
      <c r="C90" s="265"/>
      <c r="D90" s="266"/>
      <c r="E90" s="267"/>
      <c r="F90" s="445"/>
      <c r="G90" s="266"/>
      <c r="H90" s="267"/>
      <c r="I90" s="445"/>
      <c r="L90" s="33"/>
    </row>
    <row r="91" spans="2:12" s="26" customFormat="1" ht="12.95" customHeight="1" x14ac:dyDescent="0.2">
      <c r="B91" s="260" t="s">
        <v>97</v>
      </c>
      <c r="C91" s="261">
        <v>530</v>
      </c>
      <c r="D91" s="262">
        <v>5</v>
      </c>
      <c r="E91" s="263">
        <v>0.95238095238095244</v>
      </c>
      <c r="F91" s="444">
        <v>525</v>
      </c>
      <c r="G91" s="262">
        <v>35</v>
      </c>
      <c r="H91" s="263">
        <v>7.0707070707070701</v>
      </c>
      <c r="I91" s="450">
        <v>495</v>
      </c>
      <c r="L91" s="33"/>
    </row>
    <row r="92" spans="2:12" s="26" customFormat="1" ht="6" customHeight="1" x14ac:dyDescent="0.2">
      <c r="B92" s="264"/>
      <c r="C92" s="265"/>
      <c r="D92" s="266"/>
      <c r="E92" s="267"/>
      <c r="F92" s="445"/>
      <c r="G92" s="266"/>
      <c r="H92" s="267"/>
      <c r="I92" s="445"/>
      <c r="L92" s="33"/>
    </row>
    <row r="93" spans="2:12" s="26" customFormat="1" ht="12.95" customHeight="1" x14ac:dyDescent="0.2">
      <c r="B93" s="260" t="s">
        <v>98</v>
      </c>
      <c r="C93" s="261">
        <v>440</v>
      </c>
      <c r="D93" s="262">
        <v>5</v>
      </c>
      <c r="E93" s="263">
        <v>1.1494252873563218</v>
      </c>
      <c r="F93" s="444">
        <v>435</v>
      </c>
      <c r="G93" s="262">
        <v>-95</v>
      </c>
      <c r="H93" s="263">
        <v>-17.75700934579439</v>
      </c>
      <c r="I93" s="450">
        <v>535</v>
      </c>
      <c r="L93" s="33"/>
    </row>
    <row r="94" spans="2:12" s="26" customFormat="1" ht="6" customHeight="1" x14ac:dyDescent="0.2">
      <c r="B94" s="264"/>
      <c r="C94" s="265"/>
      <c r="D94" s="266"/>
      <c r="E94" s="267"/>
      <c r="F94" s="445"/>
      <c r="G94" s="266"/>
      <c r="H94" s="267"/>
      <c r="I94" s="445"/>
      <c r="L94" s="33"/>
    </row>
    <row r="95" spans="2:12" s="26" customFormat="1" ht="14.1" customHeight="1" x14ac:dyDescent="0.2">
      <c r="B95" s="260" t="s">
        <v>99</v>
      </c>
      <c r="C95" s="261">
        <v>89649</v>
      </c>
      <c r="D95" s="262">
        <v>4455</v>
      </c>
      <c r="E95" s="263">
        <v>5.2292414958799913</v>
      </c>
      <c r="F95" s="444">
        <v>85194</v>
      </c>
      <c r="G95" s="262">
        <v>-3886</v>
      </c>
      <c r="H95" s="263">
        <v>-4.1545945368044048</v>
      </c>
      <c r="I95" s="450">
        <v>93535</v>
      </c>
      <c r="L95" s="33"/>
    </row>
    <row r="96" spans="2:12" x14ac:dyDescent="0.35">
      <c r="B96" s="62" t="s">
        <v>16</v>
      </c>
    </row>
    <row r="97" spans="2:2" x14ac:dyDescent="0.35">
      <c r="B97" s="270" t="s">
        <v>109</v>
      </c>
    </row>
  </sheetData>
  <printOptions horizontalCentered="1"/>
  <pageMargins left="0.19685039370078741" right="0.19685039370078741" top="0.19685039370078741" bottom="0.19685039370078741" header="0" footer="0.19685039370078741"/>
  <pageSetup paperSize="9" orientation="portrait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58</vt:i4>
      </vt:variant>
    </vt:vector>
  </HeadingPairs>
  <TitlesOfParts>
    <vt:vector size="76" baseType="lpstr">
      <vt:lpstr>Portada</vt:lpstr>
      <vt:lpstr>Indice</vt:lpstr>
      <vt:lpstr>Pag1</vt:lpstr>
      <vt:lpstr>Pag2</vt:lpstr>
      <vt:lpstr>Pag3-4</vt:lpstr>
      <vt:lpstr>Pag5</vt:lpstr>
      <vt:lpstr>Pag6</vt:lpstr>
      <vt:lpstr>Pag7-8</vt:lpstr>
      <vt:lpstr>Pag9-10</vt:lpstr>
      <vt:lpstr>Pag11-12</vt:lpstr>
      <vt:lpstr>Pag13-14</vt:lpstr>
      <vt:lpstr>Pag15-16</vt:lpstr>
      <vt:lpstr>Pag17-18</vt:lpstr>
      <vt:lpstr>Pag19-20</vt:lpstr>
      <vt:lpstr>Pag21-22</vt:lpstr>
      <vt:lpstr>Pag23-24</vt:lpstr>
      <vt:lpstr>Pag25-26</vt:lpstr>
      <vt:lpstr>Pag27-28</vt:lpstr>
      <vt:lpstr>Indice!Área_de_impresión</vt:lpstr>
      <vt:lpstr>'Pag1'!Área_de_impresión</vt:lpstr>
      <vt:lpstr>'Pag11-12'!Área_de_impresión</vt:lpstr>
      <vt:lpstr>'Pag13-14'!Área_de_impresión</vt:lpstr>
      <vt:lpstr>'Pag15-16'!Área_de_impresión</vt:lpstr>
      <vt:lpstr>'Pag17-18'!Área_de_impresión</vt:lpstr>
      <vt:lpstr>'Pag19-20'!Área_de_impresión</vt:lpstr>
      <vt:lpstr>'Pag2'!Área_de_impresión</vt:lpstr>
      <vt:lpstr>'Pag21-22'!Área_de_impresión</vt:lpstr>
      <vt:lpstr>'Pag23-24'!Área_de_impresión</vt:lpstr>
      <vt:lpstr>'Pag25-26'!Área_de_impresión</vt:lpstr>
      <vt:lpstr>'Pag27-28'!Área_de_impresión</vt:lpstr>
      <vt:lpstr>'Pag3-4'!Área_de_impresión</vt:lpstr>
      <vt:lpstr>'Pag5'!Área_de_impresión</vt:lpstr>
      <vt:lpstr>'Pag6'!Área_de_impresión</vt:lpstr>
      <vt:lpstr>'Pag7-8'!Área_de_impresión</vt:lpstr>
      <vt:lpstr>'Pag9-10'!Área_de_impresión</vt:lpstr>
      <vt:lpstr>Portada!Área_de_impresión</vt:lpstr>
      <vt:lpstr>Indice!Print_Area</vt:lpstr>
      <vt:lpstr>'Pag11-12'!Print_Area</vt:lpstr>
      <vt:lpstr>'Pag13-14'!Print_Area</vt:lpstr>
      <vt:lpstr>'Pag15-16'!Print_Area</vt:lpstr>
      <vt:lpstr>'Pag17-18'!Print_Area</vt:lpstr>
      <vt:lpstr>'Pag19-20'!Print_Area</vt:lpstr>
      <vt:lpstr>'Pag2'!Print_Area</vt:lpstr>
      <vt:lpstr>'Pag21-22'!Print_Area</vt:lpstr>
      <vt:lpstr>'Pag23-24'!Print_Area</vt:lpstr>
      <vt:lpstr>'Pag25-26'!Print_Area</vt:lpstr>
      <vt:lpstr>'Pag27-28'!Print_Area</vt:lpstr>
      <vt:lpstr>'Pag3-4'!Print_Area</vt:lpstr>
      <vt:lpstr>'Pag5'!Print_Area</vt:lpstr>
      <vt:lpstr>'Pag6'!Print_Area</vt:lpstr>
      <vt:lpstr>'Pag7-8'!Print_Area</vt:lpstr>
      <vt:lpstr>'Pag9-10'!Print_Area</vt:lpstr>
      <vt:lpstr>'Pag11-12'!Print_Titles</vt:lpstr>
      <vt:lpstr>'Pag13-14'!Print_Titles</vt:lpstr>
      <vt:lpstr>'Pag15-16'!Print_Titles</vt:lpstr>
      <vt:lpstr>'Pag17-18'!Print_Titles</vt:lpstr>
      <vt:lpstr>'Pag19-20'!Print_Titles</vt:lpstr>
      <vt:lpstr>'Pag21-22'!Print_Titles</vt:lpstr>
      <vt:lpstr>'Pag23-24'!Print_Titles</vt:lpstr>
      <vt:lpstr>'Pag25-26'!Print_Titles</vt:lpstr>
      <vt:lpstr>'Pag27-28'!Print_Titles</vt:lpstr>
      <vt:lpstr>'Pag3-4'!Print_Titles</vt:lpstr>
      <vt:lpstr>'Pag7-8'!Print_Titles</vt:lpstr>
      <vt:lpstr>'Pag9-10'!Print_Titles</vt:lpstr>
      <vt:lpstr>'Pag11-12'!Títulos_a_imprimir</vt:lpstr>
      <vt:lpstr>'Pag13-14'!Títulos_a_imprimir</vt:lpstr>
      <vt:lpstr>'Pag15-16'!Títulos_a_imprimir</vt:lpstr>
      <vt:lpstr>'Pag17-18'!Títulos_a_imprimir</vt:lpstr>
      <vt:lpstr>'Pag19-20'!Títulos_a_imprimir</vt:lpstr>
      <vt:lpstr>'Pag21-22'!Títulos_a_imprimir</vt:lpstr>
      <vt:lpstr>'Pag23-24'!Títulos_a_imprimir</vt:lpstr>
      <vt:lpstr>'Pag25-26'!Títulos_a_imprimir</vt:lpstr>
      <vt:lpstr>'Pag27-28'!Títulos_a_imprimir</vt:lpstr>
      <vt:lpstr>'Pag3-4'!Títulos_a_imprimir</vt:lpstr>
      <vt:lpstr>'Pag7-8'!Títulos_a_imprimir</vt:lpstr>
      <vt:lpstr>'Pag9-10'!Títulos_a_imprimir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2026-03-25T16:26:43Z</cp:lastPrinted>
  <dcterms:created xsi:type="dcterms:W3CDTF">2025-01-14T15:24:30Z</dcterms:created>
  <dcterms:modified xsi:type="dcterms:W3CDTF">2026-03-25T16:28:36Z</dcterms:modified>
</cp:coreProperties>
</file>