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6\3_EnPDF\"/>
    </mc:Choice>
  </mc:AlternateContent>
  <xr:revisionPtr revIDLastSave="0" documentId="13_ncr:1_{948B4965-8538-420E-8131-4E1565AB9B3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20" r:id="rId1"/>
    <sheet name="Indice" sheetId="21" r:id="rId2"/>
    <sheet name="Pag1" sheetId="2" r:id="rId3"/>
    <sheet name="Pag2" sheetId="3" r:id="rId4"/>
    <sheet name="Pag3-4" sheetId="4" r:id="rId5"/>
    <sheet name="Pag5" sheetId="5" r:id="rId6"/>
    <sheet name="Pag6" sheetId="6" r:id="rId7"/>
    <sheet name="Pag7-8" sheetId="7" r:id="rId8"/>
    <sheet name="Pag9-10" sheetId="8" r:id="rId9"/>
    <sheet name="Pag11-12" sheetId="9" r:id="rId10"/>
    <sheet name="Pag13-14" sheetId="10" r:id="rId11"/>
    <sheet name="Pag15-16" sheetId="11" r:id="rId12"/>
    <sheet name="Pag17-18" sheetId="12" r:id="rId13"/>
    <sheet name="Pag19-20" sheetId="13" r:id="rId14"/>
    <sheet name="Pag21-22" sheetId="14" r:id="rId15"/>
    <sheet name="Pag23-24" sheetId="15" r:id="rId16"/>
    <sheet name="Pag25-26" sheetId="16" r:id="rId17"/>
    <sheet name="Pag27-28" sheetId="17" r:id="rId18"/>
  </sheets>
  <externalReferences>
    <externalReference r:id="rId19"/>
    <externalReference r:id="rId20"/>
  </externalReferences>
  <definedNames>
    <definedName name="_xlnm.Print_Area" localSheetId="1">Indice!$A$1:$D$29</definedName>
    <definedName name="_xlnm.Print_Area" localSheetId="2">'Pag1'!$A$1:$J$54</definedName>
    <definedName name="_xlnm.Print_Area" localSheetId="9">'Pag11-12'!$A$1:$J$118</definedName>
    <definedName name="_xlnm.Print_Area" localSheetId="10">'Pag13-14'!$A$1:$J$117</definedName>
    <definedName name="_xlnm.Print_Area" localSheetId="11">'Pag15-16'!$A$1:$J$117</definedName>
    <definedName name="_xlnm.Print_Area" localSheetId="12">'Pag17-18'!$A$1:$J$100</definedName>
    <definedName name="_xlnm.Print_Area" localSheetId="13">'Pag19-20'!$A$1:$J$99</definedName>
    <definedName name="_xlnm.Print_Area" localSheetId="3">'Pag2'!$A$1:$M$59</definedName>
    <definedName name="_xlnm.Print_Area" localSheetId="14">'Pag21-22'!$A$1:$J$99</definedName>
    <definedName name="_xlnm.Print_Area" localSheetId="15">'Pag23-24'!$A$1:$I$117</definedName>
    <definedName name="_xlnm.Print_Area" localSheetId="16">'Pag25-26'!$A$1:$I$117</definedName>
    <definedName name="_xlnm.Print_Area" localSheetId="17">'Pag27-28'!$A$1:$I$117</definedName>
    <definedName name="_xlnm.Print_Area" localSheetId="4">'Pag3-4'!$A$1:$M$135</definedName>
    <definedName name="_xlnm.Print_Area" localSheetId="5">'Pag5'!$A$1:$J$57</definedName>
    <definedName name="_xlnm.Print_Area" localSheetId="6">'Pag6'!$A$1:$J$57</definedName>
    <definedName name="_xlnm.Print_Area" localSheetId="7">'Pag7-8'!$A$1:$J$118</definedName>
    <definedName name="_xlnm.Print_Area" localSheetId="8">'Pag9-10'!$A$1:$J$118</definedName>
    <definedName name="_xlnm.Print_Area" localSheetId="0">Portada!$A$1:$I$30</definedName>
    <definedName name="FLECHA">INDIRECT([1]NEW_FLECHAS!$F$12)</definedName>
    <definedName name="Print_Area" localSheetId="1">Indice!$A$1:$J$49</definedName>
    <definedName name="Print_Area" localSheetId="2">'Pag1'!#REF!</definedName>
    <definedName name="Print_Area" localSheetId="9">'Pag11-12'!$A$1:$J$102</definedName>
    <definedName name="Print_Area" localSheetId="10">'Pag13-14'!$A$1:$J$102</definedName>
    <definedName name="Print_Area" localSheetId="11">'Pag15-16'!$A$1:$J$102</definedName>
    <definedName name="Print_Area" localSheetId="12">'Pag17-18'!$A$1:$J$102</definedName>
    <definedName name="Print_Area" localSheetId="13">'Pag19-20'!$A$1:$J$51</definedName>
    <definedName name="Print_Area" localSheetId="3">'Pag2'!$B$1:$L$59</definedName>
    <definedName name="Print_Area" localSheetId="14">'Pag21-22'!$A$1:$J$38</definedName>
    <definedName name="Print_Area" localSheetId="15">'Pag23-24'!$A$1:$G$102</definedName>
    <definedName name="Print_Area" localSheetId="16">'Pag25-26'!$A$1:$H$102</definedName>
    <definedName name="Print_Area" localSheetId="17">'Pag27-28'!$A$1:$H$102</definedName>
    <definedName name="Print_Area" localSheetId="4">'Pag3-4'!$A$1:$J$100</definedName>
    <definedName name="Print_Area" localSheetId="5">'Pag5'!$A$1:$J$59</definedName>
    <definedName name="Print_Area" localSheetId="6">'Pag6'!$A$1:$J$59</definedName>
    <definedName name="Print_Area" localSheetId="7">'Pag7-8'!$A$1:$J$102</definedName>
    <definedName name="Print_Area" localSheetId="8">'Pag9-10'!$A$1:$J$102</definedName>
    <definedName name="Print_Titles" localSheetId="9">'Pag11-12'!$1:$13</definedName>
    <definedName name="Print_Titles" localSheetId="10">'Pag13-14'!$1:$13</definedName>
    <definedName name="Print_Titles" localSheetId="11">'Pag15-16'!$1:$13</definedName>
    <definedName name="Print_Titles" localSheetId="12">'Pag17-18'!$1:$13</definedName>
    <definedName name="Print_Titles" localSheetId="13">'Pag19-20'!$1:$9</definedName>
    <definedName name="Print_Titles" localSheetId="14">'Pag21-22'!$1:$9</definedName>
    <definedName name="Print_Titles" localSheetId="15">'Pag23-24'!$1:$13</definedName>
    <definedName name="Print_Titles" localSheetId="16">'Pag25-26'!$1:$13</definedName>
    <definedName name="Print_Titles" localSheetId="17">'Pag27-28'!$1:$13</definedName>
    <definedName name="Print_Titles" localSheetId="4">'Pag3-4'!$1:$11</definedName>
    <definedName name="Print_Titles" localSheetId="7">'Pag7-8'!$1:$13</definedName>
    <definedName name="Print_Titles" localSheetId="8">'Pag9-10'!$1:$13</definedName>
    <definedName name="_xlnm.Print_Titles" localSheetId="9">'Pag11-12'!$1:$12</definedName>
    <definedName name="_xlnm.Print_Titles" localSheetId="10">'Pag13-14'!$1:$12</definedName>
    <definedName name="_xlnm.Print_Titles" localSheetId="11">'Pag15-16'!$1:$12</definedName>
    <definedName name="_xlnm.Print_Titles" localSheetId="12">'Pag17-18'!$1:$12</definedName>
    <definedName name="_xlnm.Print_Titles" localSheetId="13">'Pag19-20'!$1:$9</definedName>
    <definedName name="_xlnm.Print_Titles" localSheetId="14">'Pag21-22'!$1:$9</definedName>
    <definedName name="_xlnm.Print_Titles" localSheetId="15">'Pag23-24'!$1:$12</definedName>
    <definedName name="_xlnm.Print_Titles" localSheetId="16">'Pag25-26'!$1:$12</definedName>
    <definedName name="_xlnm.Print_Titles" localSheetId="17">'Pag27-28'!$1:$12</definedName>
    <definedName name="_xlnm.Print_Titles" localSheetId="4">'Pag3-4'!$1:$10</definedName>
    <definedName name="_xlnm.Print_Titles" localSheetId="7">'Pag7-8'!$1:$12</definedName>
    <definedName name="_xlnm.Print_Titles" localSheetId="8">'Pag9-10'!$1:$12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1" l="1"/>
  <c r="A30" i="20" l="1"/>
  <c r="H11" i="12" l="1"/>
  <c r="E11" i="12"/>
  <c r="C11" i="12"/>
  <c r="E11" i="9" l="1"/>
  <c r="H11" i="7"/>
  <c r="C10" i="12"/>
  <c r="C10" i="3"/>
  <c r="C11" i="7"/>
  <c r="C11" i="3"/>
  <c r="E11" i="7"/>
  <c r="E11" i="3"/>
  <c r="C11" i="9"/>
  <c r="H11" i="11"/>
  <c r="H11" i="3"/>
  <c r="H11" i="9"/>
  <c r="C10" i="10"/>
  <c r="C11" i="10"/>
  <c r="E11" i="10"/>
  <c r="H11" i="10"/>
  <c r="C10" i="8"/>
  <c r="C10" i="11"/>
  <c r="C11" i="8"/>
  <c r="C11" i="11"/>
  <c r="E11" i="8"/>
  <c r="E11" i="11"/>
  <c r="C10" i="7"/>
  <c r="H11" i="8"/>
  <c r="C10" i="9"/>
  <c r="B5" i="17"/>
  <c r="B5" i="16"/>
  <c r="B5" i="15"/>
  <c r="B5" i="12"/>
  <c r="B5" i="11"/>
  <c r="B5" i="10"/>
  <c r="B5" i="9"/>
  <c r="B5" i="8"/>
  <c r="B5" i="7"/>
  <c r="B5" i="6"/>
  <c r="B5" i="5"/>
  <c r="A5" i="4"/>
  <c r="B5" i="3"/>
  <c r="K9" i="3" s="1"/>
</calcChain>
</file>

<file path=xl/sharedStrings.xml><?xml version="1.0" encoding="utf-8"?>
<sst xmlns="http://schemas.openxmlformats.org/spreadsheetml/2006/main" count="1074" uniqueCount="231">
  <si>
    <t>Paro Registrado</t>
  </si>
  <si>
    <r>
      <rPr>
        <sz val="25"/>
        <rFont val="Gotham Book"/>
        <family val="3"/>
      </rPr>
      <t>Avance resultados</t>
    </r>
    <r>
      <rPr>
        <b/>
        <sz val="36"/>
        <color rgb="FF0079CC"/>
        <rFont val="Gotham Medium"/>
      </rPr>
      <t xml:space="preserve">
</t>
    </r>
    <r>
      <rPr>
        <b/>
        <sz val="32"/>
        <color rgb="FF0079CC"/>
        <rFont val="Gotham Medium"/>
      </rPr>
      <t>Jóvenes 16-24 años</t>
    </r>
  </si>
  <si>
    <t>OBSERVATORIO DE LA 
JUVENTUD EN ESPAÑA
estadística-injuve</t>
  </si>
  <si>
    <t>PARO REGISTRADO POR SEXO Y EDADES</t>
  </si>
  <si>
    <t>Variación Mensual</t>
  </si>
  <si>
    <t>Variación Anual</t>
  </si>
  <si>
    <t>Dato</t>
  </si>
  <si>
    <t>Absoluta</t>
  </si>
  <si>
    <t>Relativa</t>
  </si>
  <si>
    <t>MENORES DE 25 AÑOS</t>
  </si>
  <si>
    <t>Varones</t>
  </si>
  <si>
    <t>Mujeres</t>
  </si>
  <si>
    <t>Ambos sexos</t>
  </si>
  <si>
    <t>DE 25 y MÁS AÑOS</t>
  </si>
  <si>
    <t>TOTALES</t>
  </si>
  <si>
    <t>MENORES DE 25 AÑOS EN EL PARO REGISTRADO</t>
  </si>
  <si>
    <t xml:space="preserve">Fuente: Elaboración propia a partir de datos del Servicio Público de Empleo Estatal, </t>
  </si>
  <si>
    <t>DEMANDANTES DE EMPLEO, PARO, CONTRATOS Y PRESTACIONES POR DESEMPLEO</t>
  </si>
  <si>
    <t>PARO REGISTRADO (EXTRANJEROS) POR SEXO Y EDADES</t>
  </si>
  <si>
    <t>VARIACIONES</t>
  </si>
  <si>
    <t>Zona</t>
  </si>
  <si>
    <t>Origen</t>
  </si>
  <si>
    <t xml:space="preserve">País Co- </t>
  </si>
  <si>
    <t>País Extra-</t>
  </si>
  <si>
    <t>munitario</t>
  </si>
  <si>
    <t>comunita</t>
  </si>
  <si>
    <t>DE 25 Y MÁS AÑOS</t>
  </si>
  <si>
    <t>MENORES DE 25 AÑOS EXTRANJEROS EN EL PARO REGISTRADO EXTRANJEROS</t>
  </si>
  <si>
    <t>MENORES DE 25 AÑOS EXTRANJEROS EN EL PARO REGISTRADO JOVEN</t>
  </si>
  <si>
    <t xml:space="preserve">PARO REGISTRADO SEGÚN SEXO, EDADES Y RELACIÓN ENTRE SEXOS, </t>
  </si>
  <si>
    <t xml:space="preserve">POR COMUNIDADES AUTÓNOMAS Y PROVINCIAS </t>
  </si>
  <si>
    <t>TOTAL EDADES</t>
  </si>
  <si>
    <t xml:space="preserve">MENORES DE 25 AÑOS </t>
  </si>
  <si>
    <t>RELACIÓN ENTRE SEXOS*</t>
  </si>
  <si>
    <t>TOTAL</t>
  </si>
  <si>
    <t>&lt;25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</si>
  <si>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</si>
  <si>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</si>
  <si>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</si>
  <si>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</si>
  <si>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</si>
  <si>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</si>
  <si>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</si>
  <si>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</si>
  <si>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</si>
  <si>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ANDALUCIA </t>
  </si>
  <si>
    <t>Huesca</t>
  </si>
  <si>
    <t>Teruel</t>
  </si>
  <si>
    <t>Zaragoza</t>
  </si>
  <si>
    <t xml:space="preserve">ARAGON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</si>
  <si>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</si>
  <si>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</si>
  <si>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</si>
  <si>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</si>
  <si>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</si>
  <si>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</si>
  <si>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</si>
  <si>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</si>
  <si>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</si>
  <si>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</si>
  <si>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</si>
  <si>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</si>
  <si>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</si>
  <si>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</si>
  <si>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</si>
  <si>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</si>
  <si>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</si>
  <si>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</si>
  <si>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</si>
  <si>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</si>
  <si>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</si>
  <si>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LEON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</si>
  <si>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</si>
  <si>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</si>
  <si>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</si>
  <si>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</si>
  <si>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</si>
  <si>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</si>
  <si>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</si>
  <si>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</si>
  <si>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</si>
  <si>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</si>
  <si>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</si>
  <si>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</si>
  <si>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</si>
  <si>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</si>
  <si>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</si>
  <si>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</si>
  <si>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</si>
  <si>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</si>
  <si>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REGION DE </t>
  </si>
  <si>
    <t xml:space="preserve">NAVARRA, COM. FORAL DE </t>
  </si>
  <si>
    <t>Araba/Álava</t>
  </si>
  <si>
    <t>Bizkaia</t>
  </si>
  <si>
    <t>Gipuzkoa</t>
  </si>
  <si>
    <t xml:space="preserve">PAIS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</si>
  <si>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</si>
  <si>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</si>
  <si>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</si>
  <si>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</si>
  <si>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</si>
  <si>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>Menores de 25 años</t>
  </si>
  <si>
    <t>EVOLUCIÓN MENSUAL DEL PARO REGISTRADO</t>
  </si>
  <si>
    <t>EVOLUCIÓN VARIACIÓN RELATIVA ANUAL DEL PARO REGISTRADO</t>
  </si>
  <si>
    <t>Total 16 y más años</t>
  </si>
  <si>
    <t>PARO REGISTRADO POR COMUNIDADES AUTÓNOMAS, PROVINCIAS Y SEXO</t>
  </si>
  <si>
    <t>MENORES DE 25 AÑOS - AMBOS SEXOS</t>
  </si>
  <si>
    <t xml:space="preserve">Comunidades Autónomas, </t>
  </si>
  <si>
    <t xml:space="preserve">
Provincias y sexo</t>
  </si>
  <si>
    <t>AVANCE DE DATOS ESTADÍSTICO: PARO REGISTRADO</t>
  </si>
  <si>
    <t>MENORES DE 25 AÑOS - MUJERES</t>
  </si>
  <si>
    <t>MENORES DE 25 AÑOS - VARONES</t>
  </si>
  <si>
    <t>TOTAL 16 y MÁS AÑOS - AMBOS SEXOS</t>
  </si>
  <si>
    <t>TOTAL 16 y MÁS AÑOS - MUJERES</t>
  </si>
  <si>
    <t>TOTAL 16 y MÁS AÑOS - VARONES</t>
  </si>
  <si>
    <t>EVOLUCIÓN DEL PARO REGISTRADO</t>
  </si>
  <si>
    <t>SEGÚN SEXO Y EDADES</t>
  </si>
  <si>
    <t xml:space="preserve">  MENORES DE 25 AÑOS   </t>
  </si>
  <si>
    <t>TOTAL  </t>
  </si>
  <si>
    <t xml:space="preserve">EVOLUCIÓN DE LA VARIACIÓN ANUAL DEL PARO REGISTRADO </t>
  </si>
  <si>
    <t>PORCENTAJES DE POBLACIÓN JOVEN EN EL PARO REGISTRADO</t>
  </si>
  <si>
    <t>POR COMUNIDADES AUTÓNOMAS, PROVINCIAS Y SEXO</t>
  </si>
  <si>
    <t>% en cada</t>
  </si>
  <si>
    <t>Distribución</t>
  </si>
  <si>
    <t xml:space="preserve">Distribución </t>
  </si>
  <si>
    <t>16y+ años</t>
  </si>
  <si>
    <t>16-24 años</t>
  </si>
  <si>
    <t xml:space="preserve"> Prov y CCAA</t>
  </si>
  <si>
    <t>s/ Total</t>
  </si>
  <si>
    <t>en CCAA</t>
  </si>
  <si>
    <t>s/ SEXO</t>
  </si>
  <si>
    <t>Pag1</t>
  </si>
  <si>
    <t>Pag2</t>
  </si>
  <si>
    <t>Jóvenes 16 a 24 años</t>
  </si>
  <si>
    <t>Pag3-4</t>
  </si>
  <si>
    <t>Pag5</t>
  </si>
  <si>
    <t>Pag6</t>
  </si>
  <si>
    <t>Pag7-8</t>
  </si>
  <si>
    <t>Pag9-10</t>
  </si>
  <si>
    <t>Pag11-12</t>
  </si>
  <si>
    <t>Pag13-14</t>
  </si>
  <si>
    <t>Pag15-16</t>
  </si>
  <si>
    <t>Pag17-18</t>
  </si>
  <si>
    <t>Pag19-20</t>
  </si>
  <si>
    <t>Pag21-22</t>
  </si>
  <si>
    <t>Pag23-24</t>
  </si>
  <si>
    <t>Pag25-26</t>
  </si>
  <si>
    <t>Pag27-28</t>
  </si>
  <si>
    <t>Para cada caso porcentajes sobre el total de Paro Registrado</t>
  </si>
  <si>
    <t>Para cada caso porcentajes sobre el total de Paro Registrado Extranjeros</t>
  </si>
  <si>
    <t>Para cada caso porcentajes sobre el total de Paro Registrado Joven</t>
  </si>
  <si>
    <t>PARO REGISTRADO (EXTRANJEROS) POR SEXO Y EDADES
MENORES DE 25 AÑOS EXTRANJEROS EN EL PARO REGISTRADO EXTRANJEROS
MENORES DE 25 AÑOS EXTRANJEROS EN EL PARO REGISTRADO JOVEN</t>
  </si>
  <si>
    <t xml:space="preserve">PARO REGISTRADO SEGÚN SEXO, EDADES Y RELACIÓN ENTRE SEXOS, 
POR COMUNIDADES AUTÓNOMAS Y PROVINCIAS </t>
  </si>
  <si>
    <t>EVOLUCIÓN MENSUAL DEL PARO REGISTRADO - Menores de 25 años
EVOLUCIÓN VARIACIÓN RELATIVA ANUAL DEL PARO REGISTRADO</t>
  </si>
  <si>
    <t>EVOLUCIÓN MENSUAL DEL PARO REGISTRADO - Total 16 y más años
EVOLUCIÓN VARIACIÓN RELATIVA ANUAL DEL PARO REGISTRADO</t>
  </si>
  <si>
    <t>PARO REGISTRADO POR COMUNIDADES AUTÓNOMAS, PROVINCIAS Y SEXO
MENORES DE 25 AÑOS - AMBOS SEXOS</t>
  </si>
  <si>
    <t>PARO REGISTRADO POR COMUNIDADES AUTÓNOMAS, PROVINCIAS Y SEXO
MENORES DE 25 AÑOS - MUJERES</t>
  </si>
  <si>
    <t>PARO REGISTRADO POR COMUNIDADES AUTÓNOMAS, PROVINCIAS Y SEXO
MENORES DE 25 AÑOS - VARONES</t>
  </si>
  <si>
    <t>PARO REGISTRADO POR COMUNIDADES AUTÓNOMAS, PROVINCIAS Y SEXO
TOTAL 16 y MÁS AÑOS - AMBOS SEXOS</t>
  </si>
  <si>
    <t>PARO REGISTRADO POR COMUNIDADES AUTÓNOMAS, PROVINCIAS Y SEXO
TOTAL 16 y MÁS AÑOS - MUJERES</t>
  </si>
  <si>
    <t>PARO REGISTRADO POR COMUNIDADES AUTÓNOMAS, PROVINCIAS Y SEXO
TOTAL 16 y MÁS AÑOS - VARONES</t>
  </si>
  <si>
    <t>EVOLUCIÓN DEL PARO REGISTRADO
SEGÚN SEXO Y EDADES</t>
  </si>
  <si>
    <t>EVOLUCIÓN DE LA VARIACIÓN ANUAL DEL PARO REGISTRADO 
SEGÚN SEXO Y EDADES</t>
  </si>
  <si>
    <t>PORCENTAJES DE POBLACIÓN JOVEN EN EL PARO REGISTRADO
POR COMUNIDADES AUTÓNOMAS, PROVINCIAS Y SEXO
MENORES DE 25 AÑOS - AMBOS SEXOS</t>
  </si>
  <si>
    <t>PORCENTAJES DE POBLACIÓN JOVEN EN EL PARO REGISTRADO
POR COMUNIDADES AUTÓNOMAS, PROVINCIAS Y SEXO
MENORES DE 25 AÑOS - MUJERES</t>
  </si>
  <si>
    <t>PORCENTAJES DE POBLACIÓN JOVEN EN EL PARO REGISTRADO
POR COMUNIDADES AUTÓNOMAS, PROVINCIAS Y SEXO
MENORES DE 25 AÑOS - VARONES</t>
  </si>
  <si>
    <t>abril 2026</t>
  </si>
  <si>
    <t>abril</t>
  </si>
  <si>
    <t xml:space="preserve"> 2026</t>
  </si>
  <si>
    <t>marzo 2026</t>
  </si>
  <si>
    <t>abril 2025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</si>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</sst>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\+#,##0;\-#,##0"/>
    <numFmt numFmtId="166" formatCode="\+0.00;\-0.00"/>
    <numFmt numFmtId="167" formatCode="0.0%"/>
    <numFmt numFmtId="168" formatCode="#,##0_ ;\-#,##0\ "/>
    <numFmt numFmtId="169" formatCode="#,##0.0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0079CC"/>
      <name val="Gotham Medium"/>
    </font>
    <font>
      <sz val="25"/>
      <name val="Gotham Book"/>
      <family val="3"/>
    </font>
    <font>
      <b/>
      <sz val="32"/>
      <color rgb="FF0079CC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b/>
      <sz val="18"/>
      <color theme="9" tint="-0.249977111117893"/>
      <name val="Tahoma"/>
      <family val="2"/>
    </font>
    <font>
      <b/>
      <sz val="14"/>
      <color theme="3"/>
      <name val="Tahoma"/>
      <family val="2"/>
    </font>
    <font>
      <sz val="9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2"/>
      <color rgb="FF002060"/>
      <name val="Tahoma"/>
      <family val="2"/>
    </font>
    <font>
      <sz val="10"/>
      <color indexed="8"/>
      <name val="Tahoma"/>
      <family val="2"/>
    </font>
    <font>
      <sz val="10"/>
      <color indexed="23"/>
      <name val="Tahoma"/>
      <family val="2"/>
    </font>
    <font>
      <sz val="9"/>
      <color rgb="FF002060"/>
      <name val="Tahoma"/>
      <family val="2"/>
    </font>
    <font>
      <sz val="9"/>
      <color theme="1" tint="0.34998626667073579"/>
      <name val="Tahoma"/>
      <family val="2"/>
    </font>
    <font>
      <b/>
      <sz val="9"/>
      <color rgb="FF002060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8" tint="-0.499984740745262"/>
      <name val="Tahoma"/>
      <family val="2"/>
    </font>
    <font>
      <sz val="10"/>
      <color theme="1" tint="0.34998626667073579"/>
      <name val="Tahoma"/>
      <family val="2"/>
    </font>
    <font>
      <sz val="9"/>
      <color indexed="8"/>
      <name val="Tahoma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Arial"/>
      <family val="2"/>
    </font>
    <font>
      <b/>
      <sz val="12"/>
      <color theme="3"/>
      <name val="Tahoma"/>
      <family val="2"/>
    </font>
    <font>
      <i/>
      <sz val="8"/>
      <color theme="3" tint="-0.249977111117893"/>
      <name val="Tahoma"/>
      <family val="2"/>
    </font>
    <font>
      <i/>
      <sz val="8"/>
      <name val="Tahoma"/>
      <family val="2"/>
    </font>
    <font>
      <b/>
      <sz val="13"/>
      <color theme="3" tint="-0.249977111117893"/>
      <name val="Tahoma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i/>
      <sz val="8"/>
      <color theme="6" tint="-0.249977111117893"/>
      <name val="Tahoma"/>
      <family val="2"/>
    </font>
    <font>
      <b/>
      <sz val="18"/>
      <color theme="9"/>
      <name val="Tahoma"/>
      <family val="2"/>
    </font>
    <font>
      <b/>
      <sz val="14"/>
      <color theme="3" tint="-0.249977111117893"/>
      <name val="Tahoma"/>
      <family val="2"/>
    </font>
    <font>
      <b/>
      <sz val="8"/>
      <color indexed="60"/>
      <name val="Tahoma"/>
      <family val="2"/>
    </font>
    <font>
      <sz val="7"/>
      <name val="Tahoma"/>
      <family val="2"/>
    </font>
    <font>
      <sz val="8"/>
      <color rgb="FF00206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rgb="FF002060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4" tint="-0.249977111117893"/>
      <name val="Tahoma"/>
      <family val="2"/>
    </font>
    <font>
      <b/>
      <sz val="14"/>
      <color theme="8" tint="-0.249977111117893"/>
      <name val="Tahoma"/>
      <family val="2"/>
    </font>
    <font>
      <b/>
      <sz val="14"/>
      <color theme="2" tint="-0.499984740745262"/>
      <name val="Tahoma"/>
      <family val="2"/>
    </font>
    <font>
      <b/>
      <sz val="12"/>
      <color theme="3" tint="-0.249977111117893"/>
      <name val="Tahoma"/>
      <family val="2"/>
    </font>
    <font>
      <b/>
      <sz val="14"/>
      <color indexed="16"/>
      <name val="Tahoma"/>
      <family val="2"/>
    </font>
    <font>
      <b/>
      <sz val="18"/>
      <color theme="6" tint="-0.249977111117893"/>
      <name val="Tahoma"/>
      <family val="2"/>
    </font>
    <font>
      <b/>
      <sz val="18"/>
      <color theme="6" tint="-0.249977111117893"/>
      <name val="Trebuchet MS"/>
      <family val="2"/>
    </font>
    <font>
      <b/>
      <sz val="16"/>
      <color theme="4" tint="-0.249977111117893"/>
      <name val="Tahoma"/>
      <family val="2"/>
    </font>
    <font>
      <b/>
      <sz val="9"/>
      <color indexed="8"/>
      <name val="Trebuchet MS"/>
      <family val="2"/>
    </font>
    <font>
      <sz val="9"/>
      <color indexed="8"/>
      <name val="Trebuchet MS"/>
      <family val="2"/>
    </font>
    <font>
      <sz val="9"/>
      <color rgb="FF002060"/>
      <name val="Trebuchet MS"/>
      <family val="2"/>
    </font>
    <font>
      <b/>
      <sz val="9"/>
      <color rgb="FF002060"/>
      <name val="Trebuchet MS"/>
      <family val="2"/>
    </font>
    <font>
      <sz val="8"/>
      <color theme="3" tint="-0.249977111117893"/>
      <name val="Tahoma"/>
      <family val="2"/>
    </font>
    <font>
      <b/>
      <sz val="14"/>
      <color theme="3" tint="-0.499984740745262"/>
      <name val="Tahoma"/>
      <family val="2"/>
    </font>
    <font>
      <b/>
      <sz val="14"/>
      <color indexed="18"/>
      <name val="Tahoma"/>
      <family val="2"/>
    </font>
    <font>
      <b/>
      <sz val="12"/>
      <name val="Tahoma"/>
      <family val="2"/>
    </font>
    <font>
      <sz val="8"/>
      <color rgb="FF002060"/>
      <name val="Trebuchet MS"/>
      <family val="2"/>
    </font>
    <font>
      <b/>
      <sz val="8"/>
      <color rgb="FF002060"/>
      <name val="Trebuchet MS"/>
      <family val="2"/>
    </font>
    <font>
      <b/>
      <sz val="10"/>
      <color rgb="FF002060"/>
      <name val="Tahoma"/>
      <family val="2"/>
    </font>
    <font>
      <b/>
      <sz val="16"/>
      <color theme="2" tint="-0.499984740745262"/>
      <name val="Tahoma"/>
      <family val="2"/>
    </font>
    <font>
      <u/>
      <sz val="10"/>
      <color theme="10"/>
      <name val="Arial"/>
      <family val="2"/>
    </font>
    <font>
      <b/>
      <sz val="18"/>
      <color rgb="FF0079CC"/>
      <name val="Gotham Medium"/>
    </font>
    <font>
      <sz val="11"/>
      <color theme="0"/>
      <name val="Gotham Medium"/>
    </font>
    <font>
      <b/>
      <sz val="36"/>
      <color rgb="FF0079CC"/>
      <name val="Gotham Medium"/>
      <family val="3"/>
    </font>
    <font>
      <b/>
      <sz val="16"/>
      <color rgb="FF3BA0BB"/>
      <name val="Tahoma"/>
      <family val="2"/>
    </font>
    <font>
      <b/>
      <sz val="14"/>
      <color rgb="FF3BA0BB"/>
      <name val="Tahoma"/>
      <family val="2"/>
    </font>
    <font>
      <i/>
      <sz val="8"/>
      <color theme="1" tint="0.34998626667073579"/>
      <name val="Tahoma"/>
      <family val="2"/>
    </font>
    <font>
      <sz val="9"/>
      <color theme="1" tint="0.34998626667073579"/>
      <name val="Trebuchet MS"/>
      <family val="2"/>
    </font>
    <font>
      <b/>
      <sz val="9"/>
      <color theme="1" tint="0.3499862666707357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79CC"/>
        <bgColor indexed="64"/>
      </patternFill>
    </fill>
    <fill>
      <patternFill patternType="solid">
        <fgColor rgb="FF82CFED"/>
        <bgColor indexed="64"/>
      </patternFill>
    </fill>
    <fill>
      <patternFill patternType="solid">
        <fgColor rgb="FF027AAA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43" fillId="0" borderId="0">
      <alignment horizontal="center"/>
    </xf>
    <xf numFmtId="0" fontId="27" fillId="0" borderId="0"/>
    <xf numFmtId="0" fontId="27" fillId="0" borderId="0"/>
    <xf numFmtId="0" fontId="27" fillId="0" borderId="0"/>
    <xf numFmtId="0" fontId="64" fillId="0" borderId="0" applyNumberFormat="0" applyFill="0" applyBorder="0" applyAlignment="0" applyProtection="0"/>
    <xf numFmtId="0" fontId="1" fillId="0" borderId="0"/>
  </cellStyleXfs>
  <cellXfs count="465">
    <xf numFmtId="0" fontId="0" fillId="0" borderId="0" xfId="0"/>
    <xf numFmtId="0" fontId="8" fillId="0" borderId="0" xfId="0" applyFont="1"/>
    <xf numFmtId="49" fontId="9" fillId="0" borderId="0" xfId="0" applyNumberFormat="1" applyFont="1" applyFill="1" applyAlignment="1"/>
    <xf numFmtId="0" fontId="10" fillId="0" borderId="0" xfId="3" applyFill="1" applyAlignment="1"/>
    <xf numFmtId="0" fontId="11" fillId="0" borderId="0" xfId="0" applyFont="1" applyFill="1"/>
    <xf numFmtId="0" fontId="11" fillId="0" borderId="0" xfId="0" applyFont="1"/>
    <xf numFmtId="0" fontId="12" fillId="0" borderId="1" xfId="0" applyFont="1" applyFill="1" applyBorder="1" applyAlignment="1">
      <alignment vertical="center"/>
    </xf>
    <xf numFmtId="17" fontId="13" fillId="0" borderId="2" xfId="0" applyNumberFormat="1" applyFont="1" applyFill="1" applyBorder="1" applyAlignment="1">
      <alignment horizontal="center" vertical="center" wrapText="1"/>
    </xf>
    <xf numFmtId="17" fontId="14" fillId="0" borderId="3" xfId="0" quotePrefix="1" applyNumberFormat="1" applyFont="1" applyFill="1" applyBorder="1" applyAlignment="1">
      <alignment vertical="center" wrapText="1"/>
    </xf>
    <xf numFmtId="17" fontId="14" fillId="0" borderId="3" xfId="0" quotePrefix="1" applyNumberFormat="1" applyFont="1" applyFill="1" applyBorder="1" applyAlignment="1">
      <alignment horizontal="center" vertical="center"/>
    </xf>
    <xf numFmtId="17" fontId="14" fillId="0" borderId="1" xfId="0" quotePrefix="1" applyNumberFormat="1" applyFont="1" applyFill="1" applyBorder="1" applyAlignment="1">
      <alignment vertical="center" wrapText="1"/>
    </xf>
    <xf numFmtId="0" fontId="14" fillId="0" borderId="3" xfId="0" quotePrefix="1" applyFont="1" applyFill="1" applyBorder="1" applyAlignment="1">
      <alignment vertical="center"/>
    </xf>
    <xf numFmtId="0" fontId="14" fillId="0" borderId="3" xfId="0" quotePrefix="1" applyFont="1" applyFill="1" applyBorder="1" applyAlignment="1">
      <alignment horizontal="center" vertical="center"/>
    </xf>
    <xf numFmtId="0" fontId="14" fillId="0" borderId="4" xfId="0" quotePrefix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7" fontId="14" fillId="0" borderId="7" xfId="0" quotePrefix="1" applyNumberFormat="1" applyFont="1" applyFill="1" applyBorder="1" applyAlignment="1">
      <alignment horizontal="center" vertical="center" wrapText="1"/>
    </xf>
    <xf numFmtId="17" fontId="14" fillId="0" borderId="8" xfId="0" quotePrefix="1" applyNumberFormat="1" applyFont="1" applyFill="1" applyBorder="1" applyAlignment="1">
      <alignment horizontal="center" vertical="center"/>
    </xf>
    <xf numFmtId="17" fontId="14" fillId="0" borderId="9" xfId="0" quotePrefix="1" applyNumberFormat="1" applyFont="1" applyFill="1" applyBorder="1" applyAlignment="1">
      <alignment horizontal="center" vertical="center" wrapText="1"/>
    </xf>
    <xf numFmtId="0" fontId="14" fillId="0" borderId="7" xfId="0" quotePrefix="1" applyFont="1" applyFill="1" applyBorder="1" applyAlignment="1">
      <alignment horizontal="center" vertical="center" wrapText="1"/>
    </xf>
    <xf numFmtId="0" fontId="14" fillId="0" borderId="8" xfId="0" quotePrefix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/>
    </xf>
    <xf numFmtId="17" fontId="14" fillId="0" borderId="10" xfId="0" quotePrefix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3" fontId="16" fillId="0" borderId="8" xfId="0" applyNumberFormat="1" applyFont="1" applyBorder="1" applyAlignment="1">
      <alignment horizontal="righ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3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vertical="center"/>
    </xf>
    <xf numFmtId="166" fontId="18" fillId="0" borderId="10" xfId="0" applyNumberFormat="1" applyFont="1" applyBorder="1" applyAlignment="1">
      <alignment vertical="center"/>
    </xf>
    <xf numFmtId="3" fontId="19" fillId="0" borderId="10" xfId="0" applyNumberFormat="1" applyFont="1" applyBorder="1" applyAlignment="1">
      <alignment horizontal="right" vertical="center" wrapText="1"/>
    </xf>
    <xf numFmtId="3" fontId="19" fillId="0" borderId="1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65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 wrapText="1"/>
    </xf>
    <xf numFmtId="0" fontId="20" fillId="0" borderId="12" xfId="0" applyFont="1" applyBorder="1" applyAlignment="1">
      <alignment vertical="center"/>
    </xf>
    <xf numFmtId="3" fontId="20" fillId="0" borderId="10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vertical="center"/>
    </xf>
    <xf numFmtId="166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0" fontId="22" fillId="0" borderId="8" xfId="0" applyFont="1" applyBorder="1" applyAlignment="1">
      <alignment vertical="center"/>
    </xf>
    <xf numFmtId="166" fontId="16" fillId="0" borderId="8" xfId="0" applyNumberFormat="1" applyFont="1" applyBorder="1" applyAlignment="1">
      <alignment horizontal="right" vertical="center" wrapText="1"/>
    </xf>
    <xf numFmtId="3" fontId="23" fillId="0" borderId="8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/>
    </xf>
    <xf numFmtId="3" fontId="24" fillId="0" borderId="10" xfId="0" applyNumberFormat="1" applyFont="1" applyBorder="1" applyAlignment="1">
      <alignment horizontal="right" vertical="center" wrapText="1"/>
    </xf>
    <xf numFmtId="165" fontId="14" fillId="0" borderId="10" xfId="0" applyNumberFormat="1" applyFont="1" applyBorder="1" applyAlignment="1">
      <alignment vertical="center"/>
    </xf>
    <xf numFmtId="166" fontId="14" fillId="0" borderId="1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24" fillId="0" borderId="0" xfId="0" applyNumberFormat="1" applyFont="1" applyAlignment="1">
      <alignment horizontal="right" vertical="center" wrapText="1"/>
    </xf>
    <xf numFmtId="165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3" fontId="13" fillId="0" borderId="8" xfId="0" applyNumberFormat="1" applyFont="1" applyBorder="1" applyAlignment="1">
      <alignment vertical="center"/>
    </xf>
    <xf numFmtId="166" fontId="13" fillId="0" borderId="8" xfId="0" applyNumberFormat="1" applyFont="1" applyBorder="1" applyAlignment="1">
      <alignment vertical="center"/>
    </xf>
    <xf numFmtId="3" fontId="23" fillId="0" borderId="8" xfId="0" applyNumberFormat="1" applyFont="1" applyBorder="1" applyAlignment="1">
      <alignment vertical="center"/>
    </xf>
    <xf numFmtId="16" fontId="11" fillId="0" borderId="0" xfId="0" quotePrefix="1" applyNumberFormat="1" applyFont="1" applyAlignment="1">
      <alignment vertical="center"/>
    </xf>
    <xf numFmtId="16" fontId="11" fillId="0" borderId="0" xfId="0" applyNumberFormat="1" applyFont="1" applyAlignment="1">
      <alignment vertical="center"/>
    </xf>
    <xf numFmtId="0" fontId="25" fillId="0" borderId="0" xfId="0" applyFont="1"/>
    <xf numFmtId="0" fontId="26" fillId="0" borderId="0" xfId="0" applyFont="1"/>
    <xf numFmtId="167" fontId="8" fillId="0" borderId="0" xfId="2" applyNumberFormat="1" applyFont="1"/>
    <xf numFmtId="3" fontId="8" fillId="0" borderId="0" xfId="0" applyNumberFormat="1" applyFont="1"/>
    <xf numFmtId="0" fontId="28" fillId="0" borderId="0" xfId="0" applyFont="1"/>
    <xf numFmtId="0" fontId="29" fillId="0" borderId="0" xfId="0" applyFont="1" applyAlignment="1">
      <alignment vertical="top"/>
    </xf>
    <xf numFmtId="0" fontId="30" fillId="0" borderId="0" xfId="0" applyFont="1"/>
    <xf numFmtId="0" fontId="30" fillId="0" borderId="0" xfId="0" applyFont="1" applyAlignment="1">
      <alignment horizontal="left" vertical="top" indent="3"/>
    </xf>
    <xf numFmtId="0" fontId="13" fillId="0" borderId="0" xfId="0" applyFont="1"/>
    <xf numFmtId="2" fontId="9" fillId="0" borderId="0" xfId="0" quotePrefix="1" applyNumberFormat="1" applyFont="1"/>
    <xf numFmtId="0" fontId="31" fillId="0" borderId="0" xfId="0" applyFont="1"/>
    <xf numFmtId="0" fontId="14" fillId="0" borderId="0" xfId="0" applyFont="1"/>
    <xf numFmtId="0" fontId="14" fillId="0" borderId="1" xfId="0" applyFont="1" applyBorder="1"/>
    <xf numFmtId="17" fontId="14" fillId="0" borderId="2" xfId="0" quotePrefix="1" applyNumberFormat="1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14" fillId="0" borderId="5" xfId="0" applyFont="1" applyBorder="1"/>
    <xf numFmtId="17" fontId="14" fillId="0" borderId="14" xfId="0" quotePrefix="1" applyNumberFormat="1" applyFont="1" applyBorder="1" applyAlignment="1">
      <alignment horizontal="center" vertical="center" wrapText="1"/>
    </xf>
    <xf numFmtId="17" fontId="14" fillId="0" borderId="3" xfId="0" quotePrefix="1" applyNumberFormat="1" applyFont="1" applyBorder="1" applyAlignment="1">
      <alignment vertical="center" wrapText="1"/>
    </xf>
    <xf numFmtId="17" fontId="14" fillId="0" borderId="4" xfId="0" quotePrefix="1" applyNumberFormat="1" applyFont="1" applyBorder="1" applyAlignment="1">
      <alignment horizontal="center" vertical="center"/>
    </xf>
    <xf numFmtId="17" fontId="14" fillId="0" borderId="1" xfId="0" quotePrefix="1" applyNumberFormat="1" applyFont="1" applyBorder="1" applyAlignment="1">
      <alignment vertical="center" wrapText="1"/>
    </xf>
    <xf numFmtId="0" fontId="14" fillId="0" borderId="3" xfId="0" quotePrefix="1" applyFont="1" applyBorder="1" applyAlignment="1">
      <alignment vertical="center" wrapText="1"/>
    </xf>
    <xf numFmtId="0" fontId="14" fillId="0" borderId="4" xfId="0" quotePrefix="1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right"/>
    </xf>
    <xf numFmtId="0" fontId="32" fillId="0" borderId="13" xfId="0" applyFont="1" applyBorder="1"/>
    <xf numFmtId="17" fontId="14" fillId="0" borderId="6" xfId="0" quotePrefix="1" applyNumberFormat="1" applyFont="1" applyBorder="1" applyAlignment="1">
      <alignment horizontal="center" vertical="center" wrapText="1"/>
    </xf>
    <xf numFmtId="17" fontId="14" fillId="0" borderId="7" xfId="0" quotePrefix="1" applyNumberFormat="1" applyFont="1" applyBorder="1" applyAlignment="1">
      <alignment vertical="center" wrapText="1"/>
    </xf>
    <xf numFmtId="17" fontId="14" fillId="0" borderId="8" xfId="0" quotePrefix="1" applyNumberFormat="1" applyFont="1" applyBorder="1" applyAlignment="1">
      <alignment horizontal="center" vertical="center"/>
    </xf>
    <xf numFmtId="17" fontId="14" fillId="0" borderId="9" xfId="0" quotePrefix="1" applyNumberFormat="1" applyFont="1" applyBorder="1" applyAlignment="1">
      <alignment vertical="center" wrapText="1"/>
    </xf>
    <xf numFmtId="0" fontId="14" fillId="0" borderId="7" xfId="0" quotePrefix="1" applyFont="1" applyBorder="1" applyAlignment="1">
      <alignment vertical="center" wrapText="1"/>
    </xf>
    <xf numFmtId="0" fontId="14" fillId="0" borderId="8" xfId="0" quotePrefix="1" applyFont="1" applyBorder="1" applyAlignment="1">
      <alignment vertical="center" wrapText="1"/>
    </xf>
    <xf numFmtId="0" fontId="32" fillId="0" borderId="0" xfId="0" quotePrefix="1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14" fillId="0" borderId="9" xfId="0" applyFont="1" applyBorder="1"/>
    <xf numFmtId="17" fontId="14" fillId="0" borderId="10" xfId="0" quotePrefix="1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quotePrefix="1" applyFont="1" applyBorder="1" applyAlignment="1">
      <alignment horizontal="center" vertical="center" wrapText="1"/>
    </xf>
    <xf numFmtId="0" fontId="32" fillId="0" borderId="11" xfId="0" quotePrefix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168" fontId="18" fillId="0" borderId="13" xfId="1" applyNumberFormat="1" applyFont="1" applyBorder="1" applyAlignment="1">
      <alignment vertical="center"/>
    </xf>
    <xf numFmtId="168" fontId="18" fillId="0" borderId="11" xfId="1" applyNumberFormat="1" applyFont="1" applyBorder="1" applyAlignment="1">
      <alignment vertical="center"/>
    </xf>
    <xf numFmtId="168" fontId="18" fillId="0" borderId="0" xfId="1" applyNumberFormat="1" applyFont="1" applyBorder="1" applyAlignment="1">
      <alignment vertical="center"/>
    </xf>
    <xf numFmtId="3" fontId="20" fillId="0" borderId="0" xfId="0" applyNumberFormat="1" applyFont="1" applyAlignment="1">
      <alignment horizontal="right" vertical="center" wrapText="1"/>
    </xf>
    <xf numFmtId="168" fontId="20" fillId="0" borderId="13" xfId="1" applyNumberFormat="1" applyFont="1" applyFill="1" applyBorder="1" applyAlignment="1">
      <alignment vertical="center"/>
    </xf>
    <xf numFmtId="168" fontId="20" fillId="0" borderId="11" xfId="1" applyNumberFormat="1" applyFont="1" applyFill="1" applyBorder="1" applyAlignment="1">
      <alignment vertical="center"/>
    </xf>
    <xf numFmtId="165" fontId="16" fillId="0" borderId="0" xfId="0" applyNumberFormat="1" applyFont="1" applyAlignment="1">
      <alignment horizontal="right" vertical="center" wrapText="1"/>
    </xf>
    <xf numFmtId="166" fontId="16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168" fontId="13" fillId="0" borderId="0" xfId="1" applyNumberFormat="1" applyFont="1" applyBorder="1" applyAlignment="1">
      <alignment vertical="center"/>
    </xf>
    <xf numFmtId="168" fontId="13" fillId="0" borderId="0" xfId="1" applyNumberFormat="1" applyFont="1" applyAlignment="1">
      <alignment vertical="center"/>
    </xf>
    <xf numFmtId="168" fontId="14" fillId="0" borderId="13" xfId="1" applyNumberFormat="1" applyFont="1" applyBorder="1" applyAlignment="1">
      <alignment vertical="center"/>
    </xf>
    <xf numFmtId="168" fontId="14" fillId="0" borderId="11" xfId="1" applyNumberFormat="1" applyFont="1" applyBorder="1" applyAlignment="1">
      <alignment vertical="center"/>
    </xf>
    <xf numFmtId="168" fontId="14" fillId="0" borderId="0" xfId="1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 vertical="top" indent="3"/>
    </xf>
    <xf numFmtId="3" fontId="13" fillId="0" borderId="0" xfId="0" applyNumberFormat="1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35" fillId="0" borderId="0" xfId="0" quotePrefix="1" applyNumberFormat="1" applyFont="1"/>
    <xf numFmtId="0" fontId="36" fillId="0" borderId="0" xfId="0" applyFont="1"/>
    <xf numFmtId="0" fontId="36" fillId="0" borderId="0" xfId="0" applyFont="1" applyAlignment="1">
      <alignment wrapText="1"/>
    </xf>
    <xf numFmtId="0" fontId="37" fillId="0" borderId="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vertical="center" wrapText="1"/>
    </xf>
    <xf numFmtId="0" fontId="32" fillId="0" borderId="11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0" fontId="38" fillId="0" borderId="13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2" fillId="0" borderId="10" xfId="0" applyFont="1" applyBorder="1" applyAlignment="1">
      <alignment horizontal="center" wrapText="1"/>
    </xf>
    <xf numFmtId="0" fontId="39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3" fontId="41" fillId="0" borderId="0" xfId="0" applyNumberFormat="1" applyFont="1" applyAlignment="1">
      <alignment horizontal="right" wrapText="1"/>
    </xf>
    <xf numFmtId="3" fontId="39" fillId="0" borderId="0" xfId="0" applyNumberFormat="1" applyFont="1" applyAlignment="1">
      <alignment horizontal="right" wrapText="1"/>
    </xf>
    <xf numFmtId="0" fontId="41" fillId="0" borderId="15" xfId="0" applyFont="1" applyBorder="1" applyAlignment="1">
      <alignment vertical="center" wrapText="1"/>
    </xf>
    <xf numFmtId="3" fontId="41" fillId="0" borderId="16" xfId="0" applyNumberFormat="1" applyFont="1" applyBorder="1" applyAlignment="1">
      <alignment horizontal="right" vertical="center" wrapText="1"/>
    </xf>
    <xf numFmtId="3" fontId="41" fillId="0" borderId="17" xfId="0" applyNumberFormat="1" applyFont="1" applyBorder="1" applyAlignment="1">
      <alignment horizontal="right" vertical="center" wrapText="1"/>
    </xf>
    <xf numFmtId="3" fontId="41" fillId="0" borderId="18" xfId="0" applyNumberFormat="1" applyFont="1" applyBorder="1" applyAlignment="1">
      <alignment horizontal="right" vertical="center" wrapText="1"/>
    </xf>
    <xf numFmtId="3" fontId="39" fillId="0" borderId="16" xfId="0" applyNumberFormat="1" applyFont="1" applyBorder="1" applyAlignment="1">
      <alignment horizontal="right" vertical="center" wrapText="1"/>
    </xf>
    <xf numFmtId="3" fontId="39" fillId="0" borderId="17" xfId="0" applyNumberFormat="1" applyFont="1" applyBorder="1" applyAlignment="1">
      <alignment horizontal="right" vertical="center" wrapText="1"/>
    </xf>
    <xf numFmtId="3" fontId="39" fillId="0" borderId="18" xfId="0" applyNumberFormat="1" applyFont="1" applyBorder="1" applyAlignment="1">
      <alignment horizontal="right" vertical="center" wrapText="1"/>
    </xf>
    <xf numFmtId="3" fontId="41" fillId="0" borderId="19" xfId="0" applyNumberFormat="1" applyFont="1" applyBorder="1" applyAlignment="1">
      <alignment horizontal="right" vertical="center" wrapText="1"/>
    </xf>
    <xf numFmtId="169" fontId="41" fillId="0" borderId="16" xfId="0" applyNumberFormat="1" applyFont="1" applyBorder="1" applyAlignment="1">
      <alignment horizontal="center" vertical="center" wrapText="1"/>
    </xf>
    <xf numFmtId="169" fontId="39" fillId="0" borderId="17" xfId="0" applyNumberFormat="1" applyFont="1" applyBorder="1" applyAlignment="1">
      <alignment horizontal="center" vertical="center" wrapText="1"/>
    </xf>
    <xf numFmtId="169" fontId="41" fillId="0" borderId="19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vertical="center" wrapText="1"/>
    </xf>
    <xf numFmtId="3" fontId="41" fillId="0" borderId="21" xfId="0" applyNumberFormat="1" applyFont="1" applyBorder="1" applyAlignment="1">
      <alignment horizontal="right" vertical="center" wrapText="1"/>
    </xf>
    <xf numFmtId="3" fontId="41" fillId="0" borderId="22" xfId="0" applyNumberFormat="1" applyFont="1" applyBorder="1" applyAlignment="1">
      <alignment horizontal="right" vertical="center" wrapText="1"/>
    </xf>
    <xf numFmtId="3" fontId="41" fillId="0" borderId="23" xfId="0" applyNumberFormat="1" applyFont="1" applyBorder="1" applyAlignment="1">
      <alignment horizontal="right" vertical="center" wrapText="1"/>
    </xf>
    <xf numFmtId="3" fontId="39" fillId="0" borderId="21" xfId="0" applyNumberFormat="1" applyFont="1" applyBorder="1" applyAlignment="1">
      <alignment horizontal="righ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3" fontId="39" fillId="0" borderId="23" xfId="0" applyNumberFormat="1" applyFont="1" applyBorder="1" applyAlignment="1">
      <alignment horizontal="right" vertical="center" wrapText="1"/>
    </xf>
    <xf numFmtId="3" fontId="41" fillId="0" borderId="24" xfId="0" applyNumberFormat="1" applyFont="1" applyBorder="1" applyAlignment="1">
      <alignment horizontal="right" vertical="center" wrapText="1"/>
    </xf>
    <xf numFmtId="169" fontId="41" fillId="0" borderId="21" xfId="0" applyNumberFormat="1" applyFont="1" applyBorder="1" applyAlignment="1">
      <alignment horizontal="center" vertical="center" wrapText="1"/>
    </xf>
    <xf numFmtId="169" fontId="39" fillId="0" borderId="22" xfId="0" applyNumberFormat="1" applyFont="1" applyBorder="1" applyAlignment="1">
      <alignment horizontal="center" vertical="center" wrapText="1"/>
    </xf>
    <xf numFmtId="169" fontId="41" fillId="0" borderId="24" xfId="0" applyNumberFormat="1" applyFont="1" applyBorder="1" applyAlignment="1">
      <alignment horizontal="center" vertical="center" wrapText="1"/>
    </xf>
    <xf numFmtId="0" fontId="41" fillId="0" borderId="25" xfId="0" applyFont="1" applyBorder="1" applyAlignment="1">
      <alignment vertical="center" wrapText="1"/>
    </xf>
    <xf numFmtId="3" fontId="41" fillId="0" borderId="26" xfId="0" applyNumberFormat="1" applyFont="1" applyBorder="1" applyAlignment="1">
      <alignment horizontal="right" vertical="center" wrapText="1"/>
    </xf>
    <xf numFmtId="3" fontId="41" fillId="0" borderId="27" xfId="0" applyNumberFormat="1" applyFont="1" applyBorder="1" applyAlignment="1">
      <alignment horizontal="right" vertical="center" wrapText="1"/>
    </xf>
    <xf numFmtId="3" fontId="41" fillId="0" borderId="28" xfId="0" applyNumberFormat="1" applyFont="1" applyBorder="1" applyAlignment="1">
      <alignment horizontal="right" vertical="center" wrapText="1"/>
    </xf>
    <xf numFmtId="3" fontId="39" fillId="0" borderId="26" xfId="0" applyNumberFormat="1" applyFont="1" applyBorder="1" applyAlignment="1">
      <alignment horizontal="right" vertical="center" wrapText="1"/>
    </xf>
    <xf numFmtId="3" fontId="39" fillId="0" borderId="27" xfId="0" applyNumberFormat="1" applyFont="1" applyBorder="1" applyAlignment="1">
      <alignment horizontal="right" vertical="center" wrapText="1"/>
    </xf>
    <xf numFmtId="3" fontId="39" fillId="0" borderId="28" xfId="0" applyNumberFormat="1" applyFont="1" applyBorder="1" applyAlignment="1">
      <alignment horizontal="right" vertical="center" wrapText="1"/>
    </xf>
    <xf numFmtId="3" fontId="41" fillId="0" borderId="29" xfId="0" applyNumberFormat="1" applyFont="1" applyBorder="1" applyAlignment="1">
      <alignment horizontal="right" vertical="center" wrapText="1"/>
    </xf>
    <xf numFmtId="169" fontId="41" fillId="0" borderId="30" xfId="0" applyNumberFormat="1" applyFont="1" applyBorder="1" applyAlignment="1">
      <alignment horizontal="center" vertical="center" wrapText="1"/>
    </xf>
    <xf numFmtId="169" fontId="39" fillId="0" borderId="27" xfId="0" applyNumberFormat="1" applyFont="1" applyBorder="1" applyAlignment="1">
      <alignment horizontal="center" vertical="center" wrapText="1"/>
    </xf>
    <xf numFmtId="169" fontId="41" fillId="0" borderId="29" xfId="0" applyNumberFormat="1" applyFont="1" applyBorder="1" applyAlignment="1">
      <alignment horizontal="center" vertical="center" wrapText="1"/>
    </xf>
    <xf numFmtId="0" fontId="40" fillId="0" borderId="13" xfId="0" applyFont="1" applyBorder="1" applyAlignment="1">
      <alignment vertical="center" wrapText="1"/>
    </xf>
    <xf numFmtId="3" fontId="40" fillId="0" borderId="31" xfId="0" applyNumberFormat="1" applyFont="1" applyBorder="1" applyAlignment="1">
      <alignment horizontal="right" vertical="center" wrapText="1"/>
    </xf>
    <xf numFmtId="3" fontId="40" fillId="0" borderId="32" xfId="0" applyNumberFormat="1" applyFont="1" applyBorder="1" applyAlignment="1">
      <alignment horizontal="right" vertical="center" wrapText="1"/>
    </xf>
    <xf numFmtId="3" fontId="40" fillId="0" borderId="33" xfId="0" applyNumberFormat="1" applyFont="1" applyBorder="1" applyAlignment="1">
      <alignment horizontal="right" vertical="center" wrapText="1"/>
    </xf>
    <xf numFmtId="3" fontId="42" fillId="0" borderId="31" xfId="0" applyNumberFormat="1" applyFont="1" applyBorder="1" applyAlignment="1">
      <alignment horizontal="right" vertical="center" wrapText="1"/>
    </xf>
    <xf numFmtId="3" fontId="42" fillId="0" borderId="32" xfId="0" applyNumberFormat="1" applyFont="1" applyBorder="1" applyAlignment="1">
      <alignment horizontal="right" vertical="center" wrapText="1"/>
    </xf>
    <xf numFmtId="3" fontId="42" fillId="0" borderId="33" xfId="0" applyNumberFormat="1" applyFont="1" applyBorder="1" applyAlignment="1">
      <alignment horizontal="right" vertical="center" wrapText="1"/>
    </xf>
    <xf numFmtId="3" fontId="40" fillId="0" borderId="34" xfId="0" applyNumberFormat="1" applyFont="1" applyBorder="1" applyAlignment="1">
      <alignment horizontal="right" vertical="center" wrapText="1"/>
    </xf>
    <xf numFmtId="169" fontId="40" fillId="0" borderId="31" xfId="0" applyNumberFormat="1" applyFont="1" applyBorder="1" applyAlignment="1">
      <alignment horizontal="center" vertical="center" wrapText="1"/>
    </xf>
    <xf numFmtId="169" fontId="42" fillId="0" borderId="32" xfId="0" applyNumberFormat="1" applyFont="1" applyBorder="1" applyAlignment="1">
      <alignment horizontal="center" vertical="center" wrapText="1"/>
    </xf>
    <xf numFmtId="169" fontId="40" fillId="0" borderId="34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1" fillId="0" borderId="0" xfId="0" applyNumberFormat="1" applyFont="1" applyAlignment="1">
      <alignment horizontal="right" vertical="center" wrapText="1"/>
    </xf>
    <xf numFmtId="3" fontId="39" fillId="0" borderId="0" xfId="0" applyNumberFormat="1" applyFont="1" applyAlignment="1">
      <alignment horizontal="right" vertical="center" wrapText="1"/>
    </xf>
    <xf numFmtId="169" fontId="41" fillId="0" borderId="0" xfId="0" applyNumberFormat="1" applyFont="1" applyAlignment="1">
      <alignment horizontal="right" vertical="center" wrapText="1"/>
    </xf>
    <xf numFmtId="169" fontId="39" fillId="0" borderId="0" xfId="0" applyNumberFormat="1" applyFont="1" applyAlignment="1">
      <alignment horizontal="right" vertical="center" wrapText="1"/>
    </xf>
    <xf numFmtId="169" fontId="41" fillId="0" borderId="26" xfId="0" applyNumberFormat="1" applyFont="1" applyBorder="1" applyAlignment="1">
      <alignment horizontal="center" vertical="center" wrapText="1"/>
    </xf>
    <xf numFmtId="169" fontId="41" fillId="0" borderId="0" xfId="0" applyNumberFormat="1" applyFont="1" applyAlignment="1">
      <alignment horizontal="center" vertical="center" wrapText="1"/>
    </xf>
    <xf numFmtId="169" fontId="39" fillId="0" borderId="0" xfId="0" applyNumberFormat="1" applyFont="1" applyAlignment="1">
      <alignment horizontal="center" vertical="center" wrapText="1"/>
    </xf>
    <xf numFmtId="3" fontId="40" fillId="0" borderId="35" xfId="0" applyNumberFormat="1" applyFont="1" applyBorder="1" applyAlignment="1">
      <alignment horizontal="right" vertical="center" wrapText="1"/>
    </xf>
    <xf numFmtId="3" fontId="41" fillId="0" borderId="36" xfId="0" applyNumberFormat="1" applyFont="1" applyBorder="1" applyAlignment="1">
      <alignment horizontal="right" vertical="center" wrapText="1"/>
    </xf>
    <xf numFmtId="17" fontId="41" fillId="0" borderId="20" xfId="0" applyNumberFormat="1" applyFont="1" applyBorder="1" applyAlignment="1">
      <alignment vertical="center" wrapText="1"/>
    </xf>
    <xf numFmtId="3" fontId="41" fillId="0" borderId="37" xfId="0" applyNumberFormat="1" applyFont="1" applyBorder="1" applyAlignment="1">
      <alignment horizontal="right" vertical="center" wrapText="1"/>
    </xf>
    <xf numFmtId="0" fontId="40" fillId="0" borderId="38" xfId="0" applyFont="1" applyBorder="1" applyAlignment="1">
      <alignment vertical="center" wrapText="1"/>
    </xf>
    <xf numFmtId="3" fontId="40" fillId="0" borderId="30" xfId="0" applyNumberFormat="1" applyFont="1" applyBorder="1" applyAlignment="1">
      <alignment horizontal="right" vertical="center" wrapText="1"/>
    </xf>
    <xf numFmtId="3" fontId="40" fillId="0" borderId="39" xfId="0" applyNumberFormat="1" applyFont="1" applyBorder="1" applyAlignment="1">
      <alignment horizontal="right" vertical="center" wrapText="1"/>
    </xf>
    <xf numFmtId="3" fontId="40" fillId="0" borderId="40" xfId="0" applyNumberFormat="1" applyFont="1" applyBorder="1" applyAlignment="1">
      <alignment horizontal="right" vertical="center" wrapText="1"/>
    </xf>
    <xf numFmtId="3" fontId="42" fillId="0" borderId="30" xfId="0" applyNumberFormat="1" applyFont="1" applyBorder="1" applyAlignment="1">
      <alignment horizontal="right" vertical="center" wrapText="1"/>
    </xf>
    <xf numFmtId="3" fontId="42" fillId="0" borderId="39" xfId="0" applyNumberFormat="1" applyFont="1" applyBorder="1" applyAlignment="1">
      <alignment horizontal="right"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3" fontId="40" fillId="0" borderId="41" xfId="0" applyNumberFormat="1" applyFont="1" applyBorder="1" applyAlignment="1">
      <alignment horizontal="right" vertical="center" wrapText="1"/>
    </xf>
    <xf numFmtId="3" fontId="40" fillId="0" borderId="42" xfId="0" applyNumberFormat="1" applyFont="1" applyBorder="1" applyAlignment="1">
      <alignment horizontal="right" vertical="center" wrapText="1"/>
    </xf>
    <xf numFmtId="169" fontId="40" fillId="0" borderId="30" xfId="0" applyNumberFormat="1" applyFont="1" applyBorder="1" applyAlignment="1">
      <alignment horizontal="center" vertical="center" wrapText="1"/>
    </xf>
    <xf numFmtId="169" fontId="42" fillId="0" borderId="39" xfId="0" applyNumberFormat="1" applyFont="1" applyBorder="1" applyAlignment="1">
      <alignment horizontal="center" vertical="center" wrapText="1"/>
    </xf>
    <xf numFmtId="169" fontId="40" fillId="0" borderId="42" xfId="0" applyNumberFormat="1" applyFont="1" applyBorder="1" applyAlignment="1">
      <alignment horizontal="center" vertical="center" wrapText="1"/>
    </xf>
    <xf numFmtId="3" fontId="41" fillId="0" borderId="43" xfId="0" applyNumberFormat="1" applyFont="1" applyBorder="1" applyAlignment="1">
      <alignment horizontal="right" vertical="center" wrapText="1"/>
    </xf>
    <xf numFmtId="0" fontId="30" fillId="0" borderId="0" xfId="0" applyFont="1" applyAlignment="1">
      <alignment wrapText="1"/>
    </xf>
    <xf numFmtId="0" fontId="44" fillId="0" borderId="0" xfId="5" applyFont="1" applyAlignment="1"/>
    <xf numFmtId="0" fontId="45" fillId="0" borderId="0" xfId="0" applyFont="1"/>
    <xf numFmtId="2" fontId="0" fillId="0" borderId="0" xfId="0" applyNumberFormat="1"/>
    <xf numFmtId="0" fontId="46" fillId="0" borderId="0" xfId="6" applyFont="1" applyAlignment="1">
      <alignment vertical="center"/>
    </xf>
    <xf numFmtId="0" fontId="47" fillId="0" borderId="0" xfId="0" applyFont="1"/>
    <xf numFmtId="17" fontId="48" fillId="0" borderId="0" xfId="0" applyNumberFormat="1" applyFont="1"/>
    <xf numFmtId="2" fontId="49" fillId="0" borderId="0" xfId="0" quotePrefix="1" applyNumberFormat="1" applyFont="1"/>
    <xf numFmtId="2" fontId="50" fillId="0" borderId="0" xfId="0" quotePrefix="1" applyNumberFormat="1" applyFont="1"/>
    <xf numFmtId="0" fontId="44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17" fontId="30" fillId="0" borderId="4" xfId="0" applyNumberFormat="1" applyFont="1" applyBorder="1"/>
    <xf numFmtId="17" fontId="14" fillId="0" borderId="2" xfId="0" quotePrefix="1" applyNumberFormat="1" applyFont="1" applyBorder="1" applyAlignment="1">
      <alignment horizontal="center" vertical="center" wrapText="1"/>
    </xf>
    <xf numFmtId="17" fontId="14" fillId="0" borderId="3" xfId="0" quotePrefix="1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3" xfId="0" quotePrefix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7" fontId="30" fillId="0" borderId="0" xfId="0" applyNumberFormat="1" applyFont="1"/>
    <xf numFmtId="17" fontId="14" fillId="0" borderId="7" xfId="0" quotePrefix="1" applyNumberFormat="1" applyFont="1" applyBorder="1" applyAlignment="1">
      <alignment horizontal="center" vertical="center" wrapText="1"/>
    </xf>
    <xf numFmtId="17" fontId="14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" fontId="30" fillId="0" borderId="8" xfId="0" applyNumberFormat="1" applyFont="1" applyBorder="1"/>
    <xf numFmtId="17" fontId="30" fillId="0" borderId="10" xfId="0" quotePrefix="1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2" fillId="0" borderId="0" xfId="0" applyFont="1" applyAlignment="1">
      <alignment wrapText="1"/>
    </xf>
    <xf numFmtId="3" fontId="53" fillId="0" borderId="0" xfId="0" applyNumberFormat="1" applyFont="1" applyAlignment="1">
      <alignment horizontal="right" wrapText="1"/>
    </xf>
    <xf numFmtId="0" fontId="53" fillId="0" borderId="15" xfId="0" applyFont="1" applyBorder="1" applyAlignment="1">
      <alignment vertical="center" wrapText="1"/>
    </xf>
    <xf numFmtId="3" fontId="54" fillId="0" borderId="44" xfId="0" applyNumberFormat="1" applyFont="1" applyBorder="1" applyAlignment="1">
      <alignment horizontal="right" vertical="center" wrapText="1"/>
    </xf>
    <xf numFmtId="165" fontId="53" fillId="0" borderId="16" xfId="0" applyNumberFormat="1" applyFont="1" applyBorder="1" applyAlignment="1">
      <alignment horizontal="right" vertical="center" wrapText="1"/>
    </xf>
    <xf numFmtId="166" fontId="53" fillId="0" borderId="17" xfId="0" applyNumberFormat="1" applyFont="1" applyBorder="1" applyAlignment="1">
      <alignment horizontal="right" vertical="center" wrapText="1"/>
    </xf>
    <xf numFmtId="0" fontId="53" fillId="0" borderId="20" xfId="0" applyFont="1" applyBorder="1" applyAlignment="1">
      <alignment vertical="center" wrapText="1"/>
    </xf>
    <xf numFmtId="3" fontId="54" fillId="0" borderId="45" xfId="0" applyNumberFormat="1" applyFont="1" applyBorder="1" applyAlignment="1">
      <alignment horizontal="right" vertical="center" wrapText="1"/>
    </xf>
    <xf numFmtId="165" fontId="53" fillId="0" borderId="21" xfId="0" applyNumberFormat="1" applyFont="1" applyBorder="1" applyAlignment="1">
      <alignment horizontal="right" vertical="center" wrapText="1"/>
    </xf>
    <xf numFmtId="166" fontId="53" fillId="0" borderId="22" xfId="0" applyNumberFormat="1" applyFont="1" applyBorder="1" applyAlignment="1">
      <alignment horizontal="right" vertical="center" wrapText="1"/>
    </xf>
    <xf numFmtId="0" fontId="53" fillId="0" borderId="25" xfId="0" applyFont="1" applyBorder="1" applyAlignment="1">
      <alignment vertical="center" wrapText="1"/>
    </xf>
    <xf numFmtId="3" fontId="54" fillId="0" borderId="46" xfId="0" applyNumberFormat="1" applyFont="1" applyBorder="1" applyAlignment="1">
      <alignment horizontal="right" vertical="center" wrapText="1"/>
    </xf>
    <xf numFmtId="165" fontId="53" fillId="0" borderId="26" xfId="0" applyNumberFormat="1" applyFont="1" applyBorder="1" applyAlignment="1">
      <alignment horizontal="right" vertical="center" wrapText="1"/>
    </xf>
    <xf numFmtId="166" fontId="53" fillId="0" borderId="27" xfId="0" applyNumberFormat="1" applyFont="1" applyBorder="1" applyAlignment="1">
      <alignment horizontal="right" vertical="center" wrapText="1"/>
    </xf>
    <xf numFmtId="0" fontId="52" fillId="0" borderId="13" xfId="0" applyFont="1" applyBorder="1" applyAlignment="1">
      <alignment vertical="center" wrapText="1"/>
    </xf>
    <xf numFmtId="3" fontId="55" fillId="0" borderId="10" xfId="0" applyNumberFormat="1" applyFont="1" applyBorder="1" applyAlignment="1">
      <alignment horizontal="right" vertical="center" wrapText="1"/>
    </xf>
    <xf numFmtId="165" fontId="52" fillId="0" borderId="31" xfId="0" applyNumberFormat="1" applyFont="1" applyBorder="1" applyAlignment="1">
      <alignment horizontal="right" vertical="center" wrapText="1"/>
    </xf>
    <xf numFmtId="166" fontId="52" fillId="0" borderId="32" xfId="0" applyNumberFormat="1" applyFont="1" applyBorder="1" applyAlignment="1">
      <alignment horizontal="right" vertical="center" wrapText="1"/>
    </xf>
    <xf numFmtId="0" fontId="52" fillId="0" borderId="0" xfId="0" applyFont="1" applyAlignment="1">
      <alignment vertical="center" wrapText="1"/>
    </xf>
    <xf numFmtId="3" fontId="54" fillId="0" borderId="0" xfId="0" applyNumberFormat="1" applyFont="1" applyAlignment="1">
      <alignment horizontal="right" vertical="center" wrapText="1"/>
    </xf>
    <xf numFmtId="165" fontId="53" fillId="0" borderId="0" xfId="0" applyNumberFormat="1" applyFont="1" applyAlignment="1">
      <alignment horizontal="right" vertical="center" wrapText="1"/>
    </xf>
    <xf numFmtId="166" fontId="53" fillId="0" borderId="0" xfId="0" applyNumberFormat="1" applyFont="1" applyAlignment="1">
      <alignment horizontal="right" vertical="center" wrapText="1"/>
    </xf>
    <xf numFmtId="165" fontId="52" fillId="0" borderId="35" xfId="0" applyNumberFormat="1" applyFont="1" applyBorder="1" applyAlignment="1">
      <alignment horizontal="right" vertical="center" wrapText="1"/>
    </xf>
    <xf numFmtId="17" fontId="53" fillId="0" borderId="25" xfId="0" applyNumberFormat="1" applyFont="1" applyBorder="1" applyAlignment="1">
      <alignment vertical="center" wrapText="1"/>
    </xf>
    <xf numFmtId="0" fontId="26" fillId="0" borderId="0" xfId="0" applyFont="1" applyAlignment="1">
      <alignment horizontal="left" indent="3"/>
    </xf>
    <xf numFmtId="0" fontId="8" fillId="0" borderId="0" xfId="6" applyFont="1"/>
    <xf numFmtId="0" fontId="8" fillId="0" borderId="0" xfId="6" applyFont="1" applyAlignment="1">
      <alignment horizontal="center"/>
    </xf>
    <xf numFmtId="17" fontId="48" fillId="0" borderId="0" xfId="6" applyNumberFormat="1" applyFont="1"/>
    <xf numFmtId="2" fontId="9" fillId="0" borderId="0" xfId="6" quotePrefix="1" applyNumberFormat="1" applyFont="1"/>
    <xf numFmtId="2" fontId="49" fillId="0" borderId="0" xfId="6" quotePrefix="1" applyNumberFormat="1" applyFont="1"/>
    <xf numFmtId="2" fontId="50" fillId="0" borderId="0" xfId="6" quotePrefix="1" applyNumberFormat="1" applyFont="1"/>
    <xf numFmtId="0" fontId="14" fillId="0" borderId="0" xfId="6" applyFont="1"/>
    <xf numFmtId="0" fontId="31" fillId="0" borderId="0" xfId="6" applyFont="1"/>
    <xf numFmtId="0" fontId="11" fillId="0" borderId="0" xfId="6" applyFont="1"/>
    <xf numFmtId="0" fontId="51" fillId="0" borderId="0" xfId="6" applyFont="1" applyAlignment="1">
      <alignment vertical="center"/>
    </xf>
    <xf numFmtId="17" fontId="30" fillId="0" borderId="4" xfId="6" applyNumberFormat="1" applyFont="1" applyBorder="1"/>
    <xf numFmtId="17" fontId="30" fillId="0" borderId="0" xfId="6" applyNumberFormat="1" applyFont="1"/>
    <xf numFmtId="17" fontId="30" fillId="0" borderId="8" xfId="6" applyNumberFormat="1" applyFont="1" applyBorder="1"/>
    <xf numFmtId="0" fontId="52" fillId="0" borderId="0" xfId="6" applyFont="1" applyAlignment="1">
      <alignment wrapText="1"/>
    </xf>
    <xf numFmtId="3" fontId="53" fillId="0" borderId="0" xfId="6" applyNumberFormat="1" applyFont="1" applyAlignment="1">
      <alignment horizontal="right" wrapText="1"/>
    </xf>
    <xf numFmtId="0" fontId="11" fillId="0" borderId="0" xfId="6" applyFont="1" applyAlignment="1">
      <alignment vertical="center"/>
    </xf>
    <xf numFmtId="0" fontId="53" fillId="0" borderId="15" xfId="6" applyFont="1" applyBorder="1" applyAlignment="1">
      <alignment vertical="center" wrapText="1"/>
    </xf>
    <xf numFmtId="3" fontId="53" fillId="0" borderId="44" xfId="6" applyNumberFormat="1" applyFont="1" applyBorder="1" applyAlignment="1">
      <alignment horizontal="right" vertical="center" wrapText="1"/>
    </xf>
    <xf numFmtId="0" fontId="53" fillId="0" borderId="20" xfId="6" applyFont="1" applyBorder="1" applyAlignment="1">
      <alignment vertical="center" wrapText="1"/>
    </xf>
    <xf numFmtId="3" fontId="53" fillId="0" borderId="45" xfId="6" applyNumberFormat="1" applyFont="1" applyBorder="1" applyAlignment="1">
      <alignment horizontal="right" vertical="center" wrapText="1"/>
    </xf>
    <xf numFmtId="0" fontId="53" fillId="0" borderId="25" xfId="6" applyFont="1" applyBorder="1" applyAlignment="1">
      <alignment vertical="center" wrapText="1"/>
    </xf>
    <xf numFmtId="3" fontId="53" fillId="0" borderId="46" xfId="6" applyNumberFormat="1" applyFont="1" applyBorder="1" applyAlignment="1">
      <alignment horizontal="right" vertical="center" wrapText="1"/>
    </xf>
    <xf numFmtId="0" fontId="52" fillId="0" borderId="13" xfId="6" applyFont="1" applyBorder="1" applyAlignment="1">
      <alignment vertical="center" wrapText="1"/>
    </xf>
    <xf numFmtId="3" fontId="52" fillId="0" borderId="10" xfId="6" applyNumberFormat="1" applyFont="1" applyBorder="1" applyAlignment="1">
      <alignment horizontal="right" vertical="center" wrapText="1"/>
    </xf>
    <xf numFmtId="0" fontId="52" fillId="0" borderId="0" xfId="6" applyFont="1" applyAlignment="1">
      <alignment vertical="center" wrapText="1"/>
    </xf>
    <xf numFmtId="3" fontId="53" fillId="0" borderId="0" xfId="6" applyNumberFormat="1" applyFont="1" applyAlignment="1">
      <alignment horizontal="right" vertical="center" wrapText="1"/>
    </xf>
    <xf numFmtId="17" fontId="53" fillId="0" borderId="25" xfId="6" applyNumberFormat="1" applyFont="1" applyBorder="1" applyAlignment="1">
      <alignment vertical="center" wrapText="1"/>
    </xf>
    <xf numFmtId="3" fontId="11" fillId="0" borderId="0" xfId="6" applyNumberFormat="1" applyFont="1" applyAlignment="1">
      <alignment vertical="center"/>
    </xf>
    <xf numFmtId="3" fontId="11" fillId="0" borderId="0" xfId="6" applyNumberFormat="1" applyFont="1"/>
    <xf numFmtId="0" fontId="26" fillId="0" borderId="0" xfId="6" applyFont="1"/>
    <xf numFmtId="0" fontId="26" fillId="0" borderId="0" xfId="6" applyFont="1" applyAlignment="1">
      <alignment horizontal="left" indent="3"/>
    </xf>
    <xf numFmtId="165" fontId="53" fillId="0" borderId="16" xfId="6" applyNumberFormat="1" applyFont="1" applyBorder="1" applyAlignment="1">
      <alignment horizontal="right" vertical="center" wrapText="1"/>
    </xf>
    <xf numFmtId="166" fontId="53" fillId="0" borderId="17" xfId="6" applyNumberFormat="1" applyFont="1" applyBorder="1" applyAlignment="1">
      <alignment horizontal="right" vertical="center" wrapText="1"/>
    </xf>
    <xf numFmtId="165" fontId="53" fillId="0" borderId="21" xfId="6" applyNumberFormat="1" applyFont="1" applyBorder="1" applyAlignment="1">
      <alignment horizontal="right" vertical="center" wrapText="1"/>
    </xf>
    <xf numFmtId="166" fontId="53" fillId="0" borderId="22" xfId="6" applyNumberFormat="1" applyFont="1" applyBorder="1" applyAlignment="1">
      <alignment horizontal="right" vertical="center" wrapText="1"/>
    </xf>
    <xf numFmtId="165" fontId="53" fillId="0" borderId="26" xfId="6" applyNumberFormat="1" applyFont="1" applyBorder="1" applyAlignment="1">
      <alignment horizontal="right" vertical="center" wrapText="1"/>
    </xf>
    <xf numFmtId="166" fontId="53" fillId="0" borderId="27" xfId="6" applyNumberFormat="1" applyFont="1" applyBorder="1" applyAlignment="1">
      <alignment horizontal="right" vertical="center" wrapText="1"/>
    </xf>
    <xf numFmtId="165" fontId="52" fillId="0" borderId="31" xfId="6" applyNumberFormat="1" applyFont="1" applyBorder="1" applyAlignment="1">
      <alignment horizontal="right" vertical="center" wrapText="1"/>
    </xf>
    <xf numFmtId="166" fontId="52" fillId="0" borderId="32" xfId="6" applyNumberFormat="1" applyFont="1" applyBorder="1" applyAlignment="1">
      <alignment horizontal="right" vertical="center" wrapText="1"/>
    </xf>
    <xf numFmtId="165" fontId="53" fillId="0" borderId="0" xfId="6" applyNumberFormat="1" applyFont="1" applyAlignment="1">
      <alignment horizontal="right" vertical="center" wrapText="1"/>
    </xf>
    <xf numFmtId="166" fontId="53" fillId="0" borderId="0" xfId="6" applyNumberFormat="1" applyFont="1" applyAlignment="1">
      <alignment horizontal="right" vertical="center" wrapText="1"/>
    </xf>
    <xf numFmtId="0" fontId="8" fillId="0" borderId="0" xfId="7" applyFont="1"/>
    <xf numFmtId="49" fontId="32" fillId="0" borderId="4" xfId="7" applyNumberFormat="1" applyFont="1" applyBorder="1" applyAlignment="1">
      <alignment horizontal="center" vertical="center" wrapText="1"/>
    </xf>
    <xf numFmtId="3" fontId="32" fillId="0" borderId="4" xfId="7" applyNumberFormat="1" applyFont="1" applyBorder="1" applyAlignment="1">
      <alignment horizontal="right" vertical="center" wrapText="1"/>
    </xf>
    <xf numFmtId="3" fontId="56" fillId="0" borderId="4" xfId="7" applyNumberFormat="1" applyFont="1" applyBorder="1" applyAlignment="1">
      <alignment horizontal="right" vertical="center" wrapText="1"/>
    </xf>
    <xf numFmtId="3" fontId="32" fillId="0" borderId="17" xfId="7" applyNumberFormat="1" applyFont="1" applyFill="1" applyBorder="1" applyAlignment="1">
      <alignment horizontal="right" vertical="center" wrapText="1"/>
    </xf>
    <xf numFmtId="3" fontId="39" fillId="0" borderId="17" xfId="7" applyNumberFormat="1" applyFont="1" applyFill="1" applyBorder="1" applyAlignment="1">
      <alignment horizontal="right" vertical="center" wrapText="1"/>
    </xf>
    <xf numFmtId="3" fontId="32" fillId="0" borderId="19" xfId="7" applyNumberFormat="1" applyFont="1" applyFill="1" applyBorder="1" applyAlignment="1">
      <alignment horizontal="right" vertical="center" wrapText="1"/>
    </xf>
    <xf numFmtId="3" fontId="32" fillId="0" borderId="22" xfId="7" applyNumberFormat="1" applyFont="1" applyFill="1" applyBorder="1" applyAlignment="1">
      <alignment horizontal="right" vertical="center" wrapText="1"/>
    </xf>
    <xf numFmtId="3" fontId="39" fillId="0" borderId="22" xfId="7" applyNumberFormat="1" applyFont="1" applyFill="1" applyBorder="1" applyAlignment="1">
      <alignment horizontal="right" vertical="center" wrapText="1"/>
    </xf>
    <xf numFmtId="3" fontId="32" fillId="0" borderId="24" xfId="7" applyNumberFormat="1" applyFont="1" applyFill="1" applyBorder="1" applyAlignment="1">
      <alignment horizontal="right" vertical="center" wrapText="1"/>
    </xf>
    <xf numFmtId="49" fontId="32" fillId="0" borderId="4" xfId="8" applyNumberFormat="1" applyFont="1" applyFill="1" applyBorder="1" applyAlignment="1">
      <alignment horizontal="center" vertical="center" wrapText="1"/>
    </xf>
    <xf numFmtId="3" fontId="32" fillId="0" borderId="4" xfId="7" applyNumberFormat="1" applyFont="1" applyFill="1" applyBorder="1" applyAlignment="1">
      <alignment horizontal="right" vertical="center" wrapText="1"/>
    </xf>
    <xf numFmtId="3" fontId="39" fillId="0" borderId="4" xfId="7" applyNumberFormat="1" applyFont="1" applyFill="1" applyBorder="1" applyAlignment="1">
      <alignment horizontal="right" vertical="center" wrapText="1"/>
    </xf>
    <xf numFmtId="0" fontId="8" fillId="0" borderId="0" xfId="7" applyFont="1" applyAlignment="1">
      <alignment horizontal="center"/>
    </xf>
    <xf numFmtId="166" fontId="32" fillId="0" borderId="17" xfId="7" applyNumberFormat="1" applyFont="1" applyFill="1" applyBorder="1" applyAlignment="1">
      <alignment horizontal="center" vertical="center" wrapText="1"/>
    </xf>
    <xf numFmtId="166" fontId="39" fillId="0" borderId="17" xfId="7" applyNumberFormat="1" applyFont="1" applyFill="1" applyBorder="1" applyAlignment="1">
      <alignment horizontal="center" vertical="center" wrapText="1"/>
    </xf>
    <xf numFmtId="166" fontId="32" fillId="0" borderId="19" xfId="7" applyNumberFormat="1" applyFont="1" applyFill="1" applyBorder="1" applyAlignment="1">
      <alignment horizontal="center" vertical="center" wrapText="1"/>
    </xf>
    <xf numFmtId="166" fontId="32" fillId="0" borderId="22" xfId="7" applyNumberFormat="1" applyFont="1" applyFill="1" applyBorder="1" applyAlignment="1">
      <alignment horizontal="center" vertical="center" wrapText="1"/>
    </xf>
    <xf numFmtId="166" fontId="39" fillId="0" borderId="22" xfId="7" applyNumberFormat="1" applyFont="1" applyFill="1" applyBorder="1" applyAlignment="1">
      <alignment horizontal="center" vertical="center" wrapText="1"/>
    </xf>
    <xf numFmtId="166" fontId="32" fillId="0" borderId="24" xfId="7" applyNumberFormat="1" applyFont="1" applyFill="1" applyBorder="1" applyAlignment="1">
      <alignment horizontal="center" vertical="center" wrapText="1"/>
    </xf>
    <xf numFmtId="166" fontId="32" fillId="0" borderId="4" xfId="7" applyNumberFormat="1" applyFont="1" applyFill="1" applyBorder="1" applyAlignment="1">
      <alignment horizontal="center" vertical="center" wrapText="1"/>
    </xf>
    <xf numFmtId="166" fontId="39" fillId="0" borderId="4" xfId="7" applyNumberFormat="1" applyFont="1" applyFill="1" applyBorder="1" applyAlignment="1">
      <alignment horizontal="center" vertical="center" wrapText="1"/>
    </xf>
    <xf numFmtId="3" fontId="41" fillId="0" borderId="0" xfId="7" applyNumberFormat="1" applyFont="1" applyAlignment="1">
      <alignment horizontal="right" wrapText="1"/>
    </xf>
    <xf numFmtId="0" fontId="13" fillId="0" borderId="0" xfId="6" applyFont="1"/>
    <xf numFmtId="0" fontId="57" fillId="0" borderId="0" xfId="6" applyFont="1"/>
    <xf numFmtId="49" fontId="58" fillId="0" borderId="0" xfId="6" applyNumberFormat="1" applyFont="1"/>
    <xf numFmtId="0" fontId="36" fillId="0" borderId="0" xfId="6" applyFont="1"/>
    <xf numFmtId="0" fontId="59" fillId="0" borderId="0" xfId="6" applyFont="1"/>
    <xf numFmtId="0" fontId="44" fillId="0" borderId="0" xfId="6" applyFont="1" applyAlignment="1">
      <alignment vertical="center"/>
    </xf>
    <xf numFmtId="0" fontId="14" fillId="0" borderId="2" xfId="6" applyFont="1" applyBorder="1" applyAlignment="1">
      <alignment horizontal="center" vertical="center" wrapText="1"/>
    </xf>
    <xf numFmtId="0" fontId="14" fillId="0" borderId="13" xfId="6" applyFont="1" applyBorder="1" applyAlignment="1">
      <alignment vertical="center"/>
    </xf>
    <xf numFmtId="0" fontId="32" fillId="0" borderId="14" xfId="6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0" fontId="32" fillId="0" borderId="2" xfId="6" applyFont="1" applyBorder="1" applyAlignment="1">
      <alignment horizontal="center"/>
    </xf>
    <xf numFmtId="0" fontId="32" fillId="0" borderId="3" xfId="6" applyFont="1" applyBorder="1" applyAlignment="1">
      <alignment horizontal="center"/>
    </xf>
    <xf numFmtId="0" fontId="32" fillId="0" borderId="6" xfId="6" applyFont="1" applyBorder="1" applyAlignment="1">
      <alignment horizontal="center" vertical="center" wrapText="1"/>
    </xf>
    <xf numFmtId="0" fontId="32" fillId="0" borderId="6" xfId="6" applyFont="1" applyBorder="1" applyAlignment="1">
      <alignment horizontal="center"/>
    </xf>
    <xf numFmtId="0" fontId="32" fillId="0" borderId="7" xfId="6" applyFont="1" applyBorder="1" applyAlignment="1">
      <alignment horizontal="center"/>
    </xf>
    <xf numFmtId="0" fontId="53" fillId="0" borderId="47" xfId="6" applyFont="1" applyBorder="1" applyAlignment="1">
      <alignment vertical="center" wrapText="1"/>
    </xf>
    <xf numFmtId="3" fontId="53" fillId="0" borderId="44" xfId="6" applyNumberFormat="1" applyFont="1" applyBorder="1" applyAlignment="1">
      <alignment horizontal="right" vertical="center" wrapText="1" indent="1"/>
    </xf>
    <xf numFmtId="3" fontId="54" fillId="0" borderId="16" xfId="6" applyNumberFormat="1" applyFont="1" applyBorder="1" applyAlignment="1">
      <alignment horizontal="right" vertical="center" wrapText="1" indent="1"/>
    </xf>
    <xf numFmtId="10" fontId="54" fillId="0" borderId="17" xfId="2" applyNumberFormat="1" applyFont="1" applyFill="1" applyBorder="1" applyAlignment="1">
      <alignment horizontal="right" vertical="center" wrapText="1" indent="1"/>
    </xf>
    <xf numFmtId="10" fontId="54" fillId="0" borderId="19" xfId="2" applyNumberFormat="1" applyFont="1" applyFill="1" applyBorder="1" applyAlignment="1">
      <alignment horizontal="right" vertical="center" wrapText="1" indent="1"/>
    </xf>
    <xf numFmtId="10" fontId="54" fillId="0" borderId="19" xfId="2" applyNumberFormat="1" applyFont="1" applyFill="1" applyBorder="1" applyAlignment="1">
      <alignment horizontal="right" vertical="center" wrapText="1"/>
    </xf>
    <xf numFmtId="0" fontId="53" fillId="0" borderId="48" xfId="6" applyFont="1" applyBorder="1" applyAlignment="1">
      <alignment vertical="center" wrapText="1"/>
    </xf>
    <xf numFmtId="3" fontId="53" fillId="0" borderId="45" xfId="6" applyNumberFormat="1" applyFont="1" applyBorder="1" applyAlignment="1">
      <alignment horizontal="right" vertical="center" wrapText="1" indent="1"/>
    </xf>
    <xf numFmtId="3" fontId="54" fillId="0" borderId="21" xfId="6" applyNumberFormat="1" applyFont="1" applyBorder="1" applyAlignment="1">
      <alignment horizontal="right" vertical="center" wrapText="1" indent="1"/>
    </xf>
    <xf numFmtId="10" fontId="54" fillId="0" borderId="22" xfId="6" applyNumberFormat="1" applyFont="1" applyBorder="1" applyAlignment="1">
      <alignment horizontal="right" vertical="center" wrapText="1" indent="1"/>
    </xf>
    <xf numFmtId="10" fontId="54" fillId="0" borderId="24" xfId="6" applyNumberFormat="1" applyFont="1" applyBorder="1" applyAlignment="1">
      <alignment horizontal="right" vertical="center" wrapText="1" indent="1"/>
    </xf>
    <xf numFmtId="10" fontId="54" fillId="0" borderId="24" xfId="6" applyNumberFormat="1" applyFont="1" applyBorder="1" applyAlignment="1">
      <alignment horizontal="right" vertical="center" wrapText="1"/>
    </xf>
    <xf numFmtId="10" fontId="54" fillId="0" borderId="29" xfId="6" applyNumberFormat="1" applyFont="1" applyBorder="1" applyAlignment="1">
      <alignment horizontal="right" vertical="center" wrapText="1"/>
    </xf>
    <xf numFmtId="0" fontId="52" fillId="0" borderId="49" xfId="6" applyFont="1" applyBorder="1" applyAlignment="1">
      <alignment vertical="center" wrapText="1"/>
    </xf>
    <xf numFmtId="3" fontId="52" fillId="0" borderId="50" xfId="6" applyNumberFormat="1" applyFont="1" applyBorder="1" applyAlignment="1">
      <alignment horizontal="right" vertical="center" wrapText="1" indent="1"/>
    </xf>
    <xf numFmtId="3" fontId="55" fillId="0" borderId="30" xfId="6" applyNumberFormat="1" applyFont="1" applyBorder="1" applyAlignment="1">
      <alignment horizontal="right" vertical="center" wrapText="1" indent="1"/>
    </xf>
    <xf numFmtId="10" fontId="55" fillId="0" borderId="39" xfId="6" applyNumberFormat="1" applyFont="1" applyBorder="1" applyAlignment="1">
      <alignment horizontal="right" vertical="center" wrapText="1" indent="1"/>
    </xf>
    <xf numFmtId="10" fontId="55" fillId="0" borderId="42" xfId="6" applyNumberFormat="1" applyFont="1" applyBorder="1" applyAlignment="1">
      <alignment horizontal="right" vertical="center" wrapText="1" indent="1"/>
    </xf>
    <xf numFmtId="10" fontId="55" fillId="0" borderId="42" xfId="6" applyNumberFormat="1" applyFont="1" applyBorder="1" applyAlignment="1">
      <alignment horizontal="right" vertical="center" wrapText="1"/>
    </xf>
    <xf numFmtId="3" fontId="53" fillId="0" borderId="0" xfId="6" applyNumberFormat="1" applyFont="1" applyAlignment="1">
      <alignment horizontal="right" vertical="center" wrapText="1" indent="1"/>
    </xf>
    <xf numFmtId="3" fontId="54" fillId="0" borderId="0" xfId="6" applyNumberFormat="1" applyFont="1" applyAlignment="1">
      <alignment horizontal="right" vertical="center" wrapText="1" indent="1"/>
    </xf>
    <xf numFmtId="10" fontId="54" fillId="0" borderId="17" xfId="6" applyNumberFormat="1" applyFont="1" applyBorder="1" applyAlignment="1">
      <alignment horizontal="right" vertical="center" wrapText="1" indent="1"/>
    </xf>
    <xf numFmtId="10" fontId="54" fillId="0" borderId="19" xfId="6" applyNumberFormat="1" applyFont="1" applyBorder="1" applyAlignment="1">
      <alignment horizontal="right" vertical="center" wrapText="1" indent="1"/>
    </xf>
    <xf numFmtId="10" fontId="54" fillId="0" borderId="19" xfId="6" applyNumberFormat="1" applyFont="1" applyBorder="1" applyAlignment="1">
      <alignment horizontal="right" vertical="center" wrapText="1"/>
    </xf>
    <xf numFmtId="0" fontId="52" fillId="0" borderId="12" xfId="6" applyFont="1" applyBorder="1" applyAlignment="1">
      <alignment vertical="center" wrapText="1"/>
    </xf>
    <xf numFmtId="3" fontId="52" fillId="0" borderId="10" xfId="6" applyNumberFormat="1" applyFont="1" applyBorder="1" applyAlignment="1">
      <alignment horizontal="right" vertical="center" wrapText="1" indent="1"/>
    </xf>
    <xf numFmtId="3" fontId="55" fillId="0" borderId="31" xfId="6" applyNumberFormat="1" applyFont="1" applyBorder="1" applyAlignment="1">
      <alignment horizontal="right" vertical="center" wrapText="1" indent="1"/>
    </xf>
    <xf numFmtId="10" fontId="55" fillId="0" borderId="32" xfId="6" applyNumberFormat="1" applyFont="1" applyBorder="1" applyAlignment="1">
      <alignment horizontal="right" vertical="center" wrapText="1" indent="1"/>
    </xf>
    <xf numFmtId="10" fontId="55" fillId="0" borderId="34" xfId="6" applyNumberFormat="1" applyFont="1" applyBorder="1" applyAlignment="1">
      <alignment horizontal="right" vertical="center" wrapText="1" indent="1"/>
    </xf>
    <xf numFmtId="10" fontId="55" fillId="0" borderId="0" xfId="6" applyNumberFormat="1" applyFont="1" applyAlignment="1">
      <alignment horizontal="right" vertical="center" wrapText="1"/>
    </xf>
    <xf numFmtId="17" fontId="53" fillId="0" borderId="48" xfId="6" applyNumberFormat="1" applyFont="1" applyBorder="1" applyAlignment="1">
      <alignment vertical="center" wrapText="1"/>
    </xf>
    <xf numFmtId="10" fontId="54" fillId="0" borderId="0" xfId="6" applyNumberFormat="1" applyFont="1" applyAlignment="1">
      <alignment horizontal="right" vertical="center" wrapText="1" indent="1"/>
    </xf>
    <xf numFmtId="3" fontId="55" fillId="0" borderId="10" xfId="6" applyNumberFormat="1" applyFont="1" applyBorder="1" applyAlignment="1">
      <alignment horizontal="right" vertical="center" wrapText="1" indent="1"/>
    </xf>
    <xf numFmtId="10" fontId="55" fillId="0" borderId="31" xfId="6" applyNumberFormat="1" applyFont="1" applyBorder="1" applyAlignment="1">
      <alignment horizontal="right" vertical="center" wrapText="1" indent="1"/>
    </xf>
    <xf numFmtId="10" fontId="61" fillId="0" borderId="0" xfId="6" applyNumberFormat="1" applyFont="1" applyAlignment="1">
      <alignment horizontal="right" vertical="center" wrapText="1"/>
    </xf>
    <xf numFmtId="0" fontId="32" fillId="0" borderId="6" xfId="6" applyFont="1" applyBorder="1" applyAlignment="1">
      <alignment horizontal="center" vertical="top"/>
    </xf>
    <xf numFmtId="10" fontId="54" fillId="0" borderId="29" xfId="6" applyNumberFormat="1" applyFont="1" applyBorder="1" applyAlignment="1">
      <alignment horizontal="right" vertical="center" wrapText="1" indent="1"/>
    </xf>
    <xf numFmtId="0" fontId="62" fillId="0" borderId="0" xfId="0" applyFont="1" applyAlignment="1">
      <alignment vertical="center"/>
    </xf>
    <xf numFmtId="17" fontId="14" fillId="0" borderId="6" xfId="0" quotePrefix="1" applyNumberFormat="1" applyFont="1" applyFill="1" applyBorder="1" applyAlignment="1">
      <alignment horizontal="center" vertical="center" wrapText="1"/>
    </xf>
    <xf numFmtId="3" fontId="54" fillId="0" borderId="0" xfId="6" applyNumberFormat="1" applyFont="1" applyAlignment="1">
      <alignment vertical="center"/>
    </xf>
    <xf numFmtId="3" fontId="60" fillId="0" borderId="0" xfId="6" applyNumberFormat="1" applyFont="1" applyAlignment="1">
      <alignment vertical="center"/>
    </xf>
    <xf numFmtId="0" fontId="64" fillId="0" borderId="0" xfId="9" applyAlignment="1">
      <alignment vertical="top"/>
    </xf>
    <xf numFmtId="0" fontId="8" fillId="0" borderId="0" xfId="7" applyFont="1" applyFill="1" applyAlignment="1">
      <alignment horizontal="center"/>
    </xf>
    <xf numFmtId="0" fontId="8" fillId="0" borderId="0" xfId="7" applyFont="1" applyFill="1"/>
    <xf numFmtId="0" fontId="13" fillId="0" borderId="0" xfId="7" applyFont="1" applyFill="1" applyAlignment="1">
      <alignment horizontal="center"/>
    </xf>
    <xf numFmtId="0" fontId="13" fillId="0" borderId="0" xfId="7" applyFont="1" applyFill="1"/>
    <xf numFmtId="0" fontId="36" fillId="0" borderId="0" xfId="7" applyFont="1" applyFill="1"/>
    <xf numFmtId="0" fontId="13" fillId="0" borderId="0" xfId="7" quotePrefix="1" applyFont="1" applyFill="1"/>
    <xf numFmtId="0" fontId="37" fillId="0" borderId="1" xfId="7" applyFont="1" applyFill="1" applyBorder="1" applyAlignment="1">
      <alignment wrapText="1"/>
    </xf>
    <xf numFmtId="0" fontId="14" fillId="0" borderId="11" xfId="7" applyFont="1" applyFill="1" applyBorder="1" applyAlignment="1">
      <alignment vertical="center"/>
    </xf>
    <xf numFmtId="0" fontId="14" fillId="0" borderId="13" xfId="7" applyFont="1" applyFill="1" applyBorder="1" applyAlignment="1">
      <alignment horizontal="center" vertical="center"/>
    </xf>
    <xf numFmtId="0" fontId="14" fillId="0" borderId="12" xfId="7" applyFont="1" applyFill="1" applyBorder="1" applyAlignment="1">
      <alignment vertical="center"/>
    </xf>
    <xf numFmtId="0" fontId="14" fillId="0" borderId="11" xfId="7" applyFont="1" applyFill="1" applyBorder="1" applyAlignment="1">
      <alignment horizontal="center" vertical="center"/>
    </xf>
    <xf numFmtId="0" fontId="14" fillId="0" borderId="13" xfId="7" applyFont="1" applyFill="1" applyBorder="1" applyAlignment="1">
      <alignment vertical="center"/>
    </xf>
    <xf numFmtId="0" fontId="37" fillId="0" borderId="9" xfId="7" applyFont="1" applyFill="1" applyBorder="1" applyAlignment="1">
      <alignment wrapText="1"/>
    </xf>
    <xf numFmtId="0" fontId="14" fillId="0" borderId="10" xfId="7" applyFont="1" applyFill="1" applyBorder="1" applyAlignment="1">
      <alignment horizontal="center" vertical="center"/>
    </xf>
    <xf numFmtId="3" fontId="32" fillId="0" borderId="39" xfId="7" applyNumberFormat="1" applyFont="1" applyFill="1" applyBorder="1" applyAlignment="1">
      <alignment horizontal="right" vertical="center" wrapText="1"/>
    </xf>
    <xf numFmtId="3" fontId="39" fillId="0" borderId="39" xfId="7" applyNumberFormat="1" applyFont="1" applyFill="1" applyBorder="1" applyAlignment="1">
      <alignment horizontal="right" vertical="center" wrapText="1"/>
    </xf>
    <xf numFmtId="3" fontId="32" fillId="0" borderId="42" xfId="7" applyNumberFormat="1" applyFont="1" applyFill="1" applyBorder="1" applyAlignment="1">
      <alignment horizontal="right" vertical="center" wrapText="1"/>
    </xf>
    <xf numFmtId="0" fontId="36" fillId="0" borderId="0" xfId="7" quotePrefix="1" applyFont="1" applyFill="1"/>
    <xf numFmtId="166" fontId="32" fillId="0" borderId="39" xfId="7" applyNumberFormat="1" applyFont="1" applyFill="1" applyBorder="1" applyAlignment="1">
      <alignment horizontal="center" vertical="center" wrapText="1"/>
    </xf>
    <xf numFmtId="166" fontId="39" fillId="0" borderId="39" xfId="7" applyNumberFormat="1" applyFont="1" applyFill="1" applyBorder="1" applyAlignment="1">
      <alignment horizontal="center" vertical="center" wrapText="1"/>
    </xf>
    <xf numFmtId="166" fontId="32" fillId="0" borderId="42" xfId="7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1" fillId="0" borderId="0" xfId="10"/>
    <xf numFmtId="0" fontId="3" fillId="2" borderId="0" xfId="10" applyFont="1" applyFill="1" applyAlignment="1">
      <alignment horizontal="centerContinuous" vertical="center"/>
    </xf>
    <xf numFmtId="0" fontId="67" fillId="0" borderId="0" xfId="10" applyFont="1" applyAlignment="1">
      <alignment horizontal="centerContinuous" vertical="center" wrapText="1"/>
    </xf>
    <xf numFmtId="0" fontId="4" fillId="0" borderId="0" xfId="10" applyFont="1" applyAlignment="1">
      <alignment horizontal="centerContinuous" vertical="center" wrapText="1"/>
    </xf>
    <xf numFmtId="0" fontId="7" fillId="2" borderId="0" xfId="10" applyFont="1" applyFill="1" applyAlignment="1">
      <alignment horizontal="centerContinuous" vertical="center" wrapText="1"/>
    </xf>
    <xf numFmtId="0" fontId="66" fillId="4" borderId="0" xfId="10" applyFont="1" applyFill="1" applyAlignment="1">
      <alignment horizontal="centerContinuous" vertical="center" wrapText="1"/>
    </xf>
    <xf numFmtId="0" fontId="1" fillId="3" borderId="0" xfId="10" applyFill="1" applyAlignment="1">
      <alignment vertical="center" wrapText="1"/>
    </xf>
    <xf numFmtId="2" fontId="1" fillId="0" borderId="0" xfId="10" applyNumberFormat="1"/>
    <xf numFmtId="0" fontId="1" fillId="0" borderId="0" xfId="10" applyAlignment="1">
      <alignment vertical="top"/>
    </xf>
    <xf numFmtId="2" fontId="63" fillId="0" borderId="0" xfId="6" quotePrefix="1" applyNumberFormat="1" applyFont="1" applyAlignment="1">
      <alignment horizontal="right" vertical="center"/>
    </xf>
    <xf numFmtId="0" fontId="65" fillId="0" borderId="0" xfId="0" applyFont="1"/>
    <xf numFmtId="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2" fontId="27" fillId="0" borderId="0" xfId="0" applyNumberFormat="1" applyFont="1" applyAlignment="1">
      <alignment vertical="top" wrapText="1"/>
    </xf>
    <xf numFmtId="49" fontId="68" fillId="0" borderId="0" xfId="0" quotePrefix="1" applyNumberFormat="1" applyFont="1"/>
    <xf numFmtId="49" fontId="32" fillId="0" borderId="13" xfId="0" quotePrefix="1" applyNumberFormat="1" applyFont="1" applyBorder="1" applyAlignment="1">
      <alignment horizontal="centerContinuous" vertical="center"/>
    </xf>
    <xf numFmtId="0" fontId="19" fillId="0" borderId="10" xfId="0" quotePrefix="1" applyFont="1" applyFill="1" applyBorder="1" applyAlignment="1">
      <alignment horizontal="center" vertical="center" wrapText="1"/>
    </xf>
    <xf numFmtId="0" fontId="19" fillId="0" borderId="11" xfId="0" quotePrefix="1" applyFont="1" applyFill="1" applyBorder="1" applyAlignment="1">
      <alignment horizontal="center" vertical="center" wrapText="1"/>
    </xf>
    <xf numFmtId="2" fontId="68" fillId="0" borderId="0" xfId="0" quotePrefix="1" applyNumberFormat="1" applyFont="1"/>
    <xf numFmtId="2" fontId="69" fillId="0" borderId="0" xfId="0" quotePrefix="1" applyNumberFormat="1" applyFont="1"/>
    <xf numFmtId="0" fontId="70" fillId="0" borderId="10" xfId="0" quotePrefix="1" applyFont="1" applyBorder="1" applyAlignment="1">
      <alignment horizontal="center" vertical="center" wrapText="1"/>
    </xf>
    <xf numFmtId="3" fontId="71" fillId="0" borderId="0" xfId="0" applyNumberFormat="1" applyFont="1" applyAlignment="1">
      <alignment horizontal="right" wrapText="1"/>
    </xf>
    <xf numFmtId="3" fontId="71" fillId="0" borderId="18" xfId="0" applyNumberFormat="1" applyFont="1" applyBorder="1" applyAlignment="1">
      <alignment horizontal="right" vertical="center" wrapText="1"/>
    </xf>
    <xf numFmtId="3" fontId="71" fillId="0" borderId="23" xfId="0" applyNumberFormat="1" applyFont="1" applyBorder="1" applyAlignment="1">
      <alignment horizontal="right" vertical="center" wrapText="1"/>
    </xf>
    <xf numFmtId="3" fontId="71" fillId="0" borderId="28" xfId="0" applyNumberFormat="1" applyFont="1" applyBorder="1" applyAlignment="1">
      <alignment horizontal="right" vertical="center" wrapText="1"/>
    </xf>
    <xf numFmtId="3" fontId="72" fillId="0" borderId="33" xfId="0" applyNumberFormat="1" applyFont="1" applyBorder="1" applyAlignment="1">
      <alignment horizontal="right" vertical="center" wrapText="1"/>
    </xf>
    <xf numFmtId="3" fontId="71" fillId="0" borderId="0" xfId="0" applyNumberFormat="1" applyFont="1" applyAlignment="1">
      <alignment horizontal="right" vertical="center" wrapText="1"/>
    </xf>
    <xf numFmtId="0" fontId="70" fillId="0" borderId="11" xfId="0" quotePrefix="1" applyFont="1" applyBorder="1" applyAlignment="1">
      <alignment horizontal="center" vertical="center" wrapText="1"/>
    </xf>
    <xf numFmtId="3" fontId="71" fillId="0" borderId="19" xfId="0" applyNumberFormat="1" applyFont="1" applyBorder="1" applyAlignment="1">
      <alignment horizontal="right" vertical="center" wrapText="1"/>
    </xf>
    <xf numFmtId="3" fontId="71" fillId="0" borderId="24" xfId="0" applyNumberFormat="1" applyFont="1" applyBorder="1" applyAlignment="1">
      <alignment horizontal="right" vertical="center" wrapText="1"/>
    </xf>
    <xf numFmtId="3" fontId="71" fillId="0" borderId="29" xfId="0" applyNumberFormat="1" applyFont="1" applyBorder="1" applyAlignment="1">
      <alignment horizontal="right" vertical="center" wrapText="1"/>
    </xf>
    <xf numFmtId="3" fontId="72" fillId="0" borderId="34" xfId="0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wrapText="1"/>
    </xf>
    <xf numFmtId="3" fontId="71" fillId="0" borderId="18" xfId="6" applyNumberFormat="1" applyFont="1" applyBorder="1" applyAlignment="1">
      <alignment horizontal="right" vertical="center" wrapText="1"/>
    </xf>
    <xf numFmtId="3" fontId="71" fillId="0" borderId="23" xfId="6" applyNumberFormat="1" applyFont="1" applyBorder="1" applyAlignment="1">
      <alignment horizontal="right" vertical="center" wrapText="1"/>
    </xf>
    <xf numFmtId="3" fontId="71" fillId="0" borderId="28" xfId="6" applyNumberFormat="1" applyFont="1" applyBorder="1" applyAlignment="1">
      <alignment horizontal="right" vertical="center" wrapText="1"/>
    </xf>
    <xf numFmtId="3" fontId="72" fillId="0" borderId="33" xfId="6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vertical="center" wrapText="1"/>
    </xf>
    <xf numFmtId="3" fontId="71" fillId="0" borderId="19" xfId="6" applyNumberFormat="1" applyFont="1" applyBorder="1" applyAlignment="1">
      <alignment horizontal="right" vertical="center" wrapText="1"/>
    </xf>
    <xf numFmtId="3" fontId="71" fillId="0" borderId="24" xfId="6" applyNumberFormat="1" applyFont="1" applyBorder="1" applyAlignment="1">
      <alignment horizontal="right" vertical="center" wrapText="1"/>
    </xf>
    <xf numFmtId="3" fontId="71" fillId="0" borderId="29" xfId="6" applyNumberFormat="1" applyFont="1" applyBorder="1" applyAlignment="1">
      <alignment horizontal="right" vertical="center" wrapText="1"/>
    </xf>
    <xf numFmtId="3" fontId="72" fillId="0" borderId="34" xfId="6" applyNumberFormat="1" applyFont="1" applyBorder="1" applyAlignment="1">
      <alignment horizontal="right" vertical="center" wrapText="1"/>
    </xf>
    <xf numFmtId="3" fontId="24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horizontal="right" vertical="center" wrapText="1"/>
    </xf>
    <xf numFmtId="17" fontId="32" fillId="0" borderId="36" xfId="8" applyNumberFormat="1" applyFont="1" applyFill="1" applyBorder="1" applyAlignment="1">
      <alignment horizontal="center" vertical="center" wrapText="1"/>
    </xf>
    <xf numFmtId="17" fontId="32" fillId="0" borderId="37" xfId="8" applyNumberFormat="1" applyFont="1" applyFill="1" applyBorder="1" applyAlignment="1">
      <alignment horizontal="center" vertical="center" wrapText="1"/>
    </xf>
    <xf numFmtId="17" fontId="32" fillId="0" borderId="37" xfId="8" quotePrefix="1" applyNumberFormat="1" applyFont="1" applyFill="1" applyBorder="1" applyAlignment="1">
      <alignment horizontal="center" vertical="center" wrapText="1"/>
    </xf>
    <xf numFmtId="17" fontId="32" fillId="0" borderId="41" xfId="8" quotePrefix="1" applyNumberFormat="1" applyFont="1" applyFill="1" applyBorder="1" applyAlignment="1">
      <alignment horizontal="center" vertical="center" wrapText="1"/>
    </xf>
    <xf numFmtId="17" fontId="32" fillId="0" borderId="36" xfId="8" quotePrefix="1" applyNumberFormat="1" applyFont="1" applyFill="1" applyBorder="1" applyAlignment="1">
      <alignment horizontal="center" vertical="center" wrapText="1"/>
    </xf>
  </cellXfs>
  <cellStyles count="11">
    <cellStyle name="H2" xfId="5" xr:uid="{00000000-0005-0000-0000-000000000000}"/>
    <cellStyle name="Hipervínculo" xfId="9" builtinId="8"/>
    <cellStyle name="Millares" xfId="1" builtinId="3"/>
    <cellStyle name="Normal" xfId="0" builtinId="0"/>
    <cellStyle name="Normal 2" xfId="6" xr:uid="{00000000-0005-0000-0000-000004000000}"/>
    <cellStyle name="Normal 2 2" xfId="7" xr:uid="{00000000-0005-0000-0000-000005000000}"/>
    <cellStyle name="Normal 2 2 2" xfId="8" xr:uid="{00000000-0005-0000-0000-000006000000}"/>
    <cellStyle name="Normal 3 2" xfId="4" xr:uid="{00000000-0005-0000-0000-000007000000}"/>
    <cellStyle name="Normal 3 2 2" xfId="10" xr:uid="{41E128BB-2FB2-4470-A4FA-35FE31A4423A}"/>
    <cellStyle name="Porcentaje" xfId="2" builtinId="5"/>
    <cellStyle name="Título" xfId="3" builtinId="15"/>
  </cellStyles>
  <dxfs count="0"/>
  <tableStyles count="0" defaultTableStyle="TableStyleMedium2" defaultPivotStyle="PivotStyleLight16"/>
  <colors>
    <mruColors>
      <color rgb="FF007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12532</xdr:colOff>
      <xdr:row>0</xdr:row>
      <xdr:rowOff>3015</xdr:rowOff>
    </xdr:from>
    <xdr:to>
      <xdr:col>9</xdr:col>
      <xdr:colOff>16341</xdr:colOff>
      <xdr:row>27</xdr:row>
      <xdr:rowOff>34290</xdr:rowOff>
    </xdr:to>
    <xdr:pic>
      <xdr:nvPicPr>
        <xdr:cNvPr id="2" name="Imagen 1" descr="Ilustración. Cifras jóvenes.">
          <a:extLst>
            <a:ext uri="{FF2B5EF4-FFF2-40B4-BE49-F238E27FC236}">
              <a16:creationId xmlns:a16="http://schemas.microsoft.com/office/drawing/2014/main" id="{FFFA6D2F-3A63-426A-8F21-00150AC9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2" y="3015"/>
          <a:ext cx="6320388" cy="5445486"/>
        </a:xfrm>
        <a:prstGeom prst="rect">
          <a:avLst/>
        </a:prstGeom>
      </xdr:spPr>
    </xdr:pic>
    <xdr:clientData/>
  </xdr:twoCellAnchor>
  <xdr:oneCellAnchor>
    <xdr:from>
      <xdr:col>6</xdr:col>
      <xdr:colOff>371475</xdr:colOff>
      <xdr:row>29</xdr:row>
      <xdr:rowOff>1590675</xdr:rowOff>
    </xdr:from>
    <xdr:ext cx="1623681" cy="380996"/>
    <xdr:pic>
      <xdr:nvPicPr>
        <xdr:cNvPr id="3" name="Imagen 2" descr="Logotipo institucional. Gobierno de España. Ministerio de Juventud e Infancia. Instituto de la Juventud">
          <a:extLst>
            <a:ext uri="{FF2B5EF4-FFF2-40B4-BE49-F238E27FC236}">
              <a16:creationId xmlns:a16="http://schemas.microsoft.com/office/drawing/2014/main" id="{C78D1B8C-743C-4FA7-B3E7-3EC67DEA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9606915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3E02D95-982D-487E-AF87-DE05829F7BBB}"/>
            </a:ext>
          </a:extLst>
        </xdr:cNvPr>
        <xdr:cNvSpPr txBox="1"/>
      </xdr:nvSpPr>
      <xdr:spPr>
        <a:xfrm rot="19721975">
          <a:off x="70016" y="21945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A718472-AAF4-4FFA-9E9C-3D565881814E}"/>
            </a:ext>
          </a:extLst>
        </xdr:cNvPr>
        <xdr:cNvSpPr txBox="1"/>
      </xdr:nvSpPr>
      <xdr:spPr>
        <a:xfrm rot="20146788">
          <a:off x="463367" y="94126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315061</xdr:colOff>
      <xdr:row>0</xdr:row>
      <xdr:rowOff>14654</xdr:rowOff>
    </xdr:from>
    <xdr:to>
      <xdr:col>9</xdr:col>
      <xdr:colOff>637830</xdr:colOff>
      <xdr:row>1</xdr:row>
      <xdr:rowOff>184154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786" y="14654"/>
          <a:ext cx="1618169" cy="36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315515</xdr:colOff>
      <xdr:row>0</xdr:row>
      <xdr:rowOff>17860</xdr:rowOff>
    </xdr:from>
    <xdr:to>
      <xdr:col>9</xdr:col>
      <xdr:colOff>638284</xdr:colOff>
      <xdr:row>1</xdr:row>
      <xdr:rowOff>187360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240" y="17860"/>
          <a:ext cx="1618169" cy="36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234461</xdr:colOff>
      <xdr:row>0</xdr:row>
      <xdr:rowOff>25185</xdr:rowOff>
    </xdr:from>
    <xdr:to>
      <xdr:col>8</xdr:col>
      <xdr:colOff>498615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036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25185</xdr:rowOff>
    </xdr:from>
    <xdr:to>
      <xdr:col>8</xdr:col>
      <xdr:colOff>495848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21980</xdr:rowOff>
    </xdr:from>
    <xdr:to>
      <xdr:col>8</xdr:col>
      <xdr:colOff>495848</xdr:colOff>
      <xdr:row>2</xdr:row>
      <xdr:rowOff>980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1980"/>
          <a:ext cx="1616704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4051034</xdr:colOff>
      <xdr:row>0</xdr:row>
      <xdr:rowOff>24176</xdr:rowOff>
    </xdr:from>
    <xdr:to>
      <xdr:col>3</xdr:col>
      <xdr:colOff>711982</xdr:colOff>
      <xdr:row>2</xdr:row>
      <xdr:rowOff>32484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352309DF-5248-46D8-874F-4B599E78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8794" y="26716"/>
          <a:ext cx="1784128" cy="356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181038</xdr:rowOff>
    </xdr:from>
    <xdr:to>
      <xdr:col>2</xdr:col>
      <xdr:colOff>1697990</xdr:colOff>
      <xdr:row>5</xdr:row>
      <xdr:rowOff>75705</xdr:rowOff>
    </xdr:to>
    <xdr:pic>
      <xdr:nvPicPr>
        <xdr:cNvPr id="3" name="Imagen 2" descr="Cifras Jóvenes. Paro registrado">
          <a:extLst>
            <a:ext uri="{FF2B5EF4-FFF2-40B4-BE49-F238E27FC236}">
              <a16:creationId xmlns:a16="http://schemas.microsoft.com/office/drawing/2014/main" id="{2112FC23-6860-49FC-8B25-4ADDFBEB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347408"/>
          <a:ext cx="2459990" cy="6719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322386</xdr:colOff>
      <xdr:row>0</xdr:row>
      <xdr:rowOff>21979</xdr:rowOff>
    </xdr:from>
    <xdr:to>
      <xdr:col>9</xdr:col>
      <xdr:colOff>689117</xdr:colOff>
      <xdr:row>2</xdr:row>
      <xdr:rowOff>979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11" y="21979"/>
          <a:ext cx="160498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161925</xdr:rowOff>
    </xdr:from>
    <xdr:to>
      <xdr:col>9</xdr:col>
      <xdr:colOff>14950</xdr:colOff>
      <xdr:row>49</xdr:row>
      <xdr:rowOff>35283</xdr:rowOff>
    </xdr:to>
    <xdr:pic>
      <xdr:nvPicPr>
        <xdr:cNvPr id="3" name="Imagen 2" descr="Gráfico. MENORES DE 25 AÑOS EN EL PARO REGISTRADO.">
          <a:extLst>
            <a:ext uri="{FF2B5EF4-FFF2-40B4-BE49-F238E27FC236}">
              <a16:creationId xmlns:a16="http://schemas.microsoft.com/office/drawing/2014/main" id="{E9714271-41CB-4D4A-995B-E387FADC4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6638925"/>
          <a:ext cx="5444200" cy="26641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505557</xdr:colOff>
      <xdr:row>0</xdr:row>
      <xdr:rowOff>21980</xdr:rowOff>
    </xdr:from>
    <xdr:to>
      <xdr:col>12</xdr:col>
      <xdr:colOff>176231</xdr:colOff>
      <xdr:row>2</xdr:row>
      <xdr:rowOff>980</xdr:rowOff>
    </xdr:to>
    <xdr:pic>
      <xdr:nvPicPr>
        <xdr:cNvPr id="2" name="4 Imagen" descr="Logotipo. Observatorio de la Juventud en España. Estadística INJUVE.&#10;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332" y="21980"/>
          <a:ext cx="1604249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32</xdr:row>
      <xdr:rowOff>0</xdr:rowOff>
    </xdr:from>
    <xdr:to>
      <xdr:col>11</xdr:col>
      <xdr:colOff>14216</xdr:colOff>
      <xdr:row>42</xdr:row>
      <xdr:rowOff>9310</xdr:rowOff>
    </xdr:to>
    <xdr:pic>
      <xdr:nvPicPr>
        <xdr:cNvPr id="3" name="Imagen 2" descr="Gráfico. MENORES DE 25 AÑOS EXTRANJEROS EN EL PARO REGISTRADO EXTRANJEROS.">
          <a:extLst>
            <a:ext uri="{FF2B5EF4-FFF2-40B4-BE49-F238E27FC236}">
              <a16:creationId xmlns:a16="http://schemas.microsoft.com/office/drawing/2014/main" id="{E5FC0884-C8D6-4868-8B12-CB2EF5F86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5772150"/>
          <a:ext cx="5767316" cy="191431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47</xdr:row>
      <xdr:rowOff>0</xdr:rowOff>
    </xdr:from>
    <xdr:to>
      <xdr:col>10</xdr:col>
      <xdr:colOff>596762</xdr:colOff>
      <xdr:row>57</xdr:row>
      <xdr:rowOff>9310</xdr:rowOff>
    </xdr:to>
    <xdr:pic>
      <xdr:nvPicPr>
        <xdr:cNvPr id="4" name="Imagen 3" descr="Gráfico. MENORES DE 25 AÑOS EXTRANJEROS EN EL PARO REGISTRADO JOVEN.">
          <a:extLst>
            <a:ext uri="{FF2B5EF4-FFF2-40B4-BE49-F238E27FC236}">
              <a16:creationId xmlns:a16="http://schemas.microsoft.com/office/drawing/2014/main" id="{C36E0FB7-FDB2-4DE0-9397-54D13828C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8610600"/>
          <a:ext cx="5730737" cy="1914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249239</xdr:colOff>
      <xdr:row>0</xdr:row>
      <xdr:rowOff>21511</xdr:rowOff>
    </xdr:from>
    <xdr:to>
      <xdr:col>12</xdr:col>
      <xdr:colOff>390129</xdr:colOff>
      <xdr:row>2</xdr:row>
      <xdr:rowOff>511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289" y="21511"/>
          <a:ext cx="164237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26876</xdr:colOff>
      <xdr:row>0</xdr:row>
      <xdr:rowOff>28455</xdr:rowOff>
    </xdr:from>
    <xdr:to>
      <xdr:col>9</xdr:col>
      <xdr:colOff>941957</xdr:colOff>
      <xdr:row>2</xdr:row>
      <xdr:rowOff>71447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901" y="28455"/>
          <a:ext cx="1600881" cy="36684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</xdr:row>
      <xdr:rowOff>47625</xdr:rowOff>
    </xdr:from>
    <xdr:to>
      <xdr:col>8</xdr:col>
      <xdr:colOff>657225</xdr:colOff>
      <xdr:row>22</xdr:row>
      <xdr:rowOff>165965</xdr:rowOff>
    </xdr:to>
    <xdr:pic>
      <xdr:nvPicPr>
        <xdr:cNvPr id="4" name="Imagen 3" descr="Gráfico. EVOLUCIÓN MENSUAL DEL PARO REGISTRADO MENORES DE 25 AÑOS.">
          <a:extLst>
            <a:ext uri="{FF2B5EF4-FFF2-40B4-BE49-F238E27FC236}">
              <a16:creationId xmlns:a16="http://schemas.microsoft.com/office/drawing/2014/main" id="{0AD5D002-E805-49E4-967E-014E07BBB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619250"/>
          <a:ext cx="5429250" cy="2651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27</xdr:row>
      <xdr:rowOff>47625</xdr:rowOff>
    </xdr:from>
    <xdr:to>
      <xdr:col>8</xdr:col>
      <xdr:colOff>650457</xdr:colOff>
      <xdr:row>41</xdr:row>
      <xdr:rowOff>165965</xdr:rowOff>
    </xdr:to>
    <xdr:pic>
      <xdr:nvPicPr>
        <xdr:cNvPr id="6" name="Imagen 5" descr="Gráfico. EVOLUCIÓN VARIACIÓN RELATIVA ANUAL DEL PARO REGISTRADO MENORES DE 25 AÑOS.">
          <a:extLst>
            <a:ext uri="{FF2B5EF4-FFF2-40B4-BE49-F238E27FC236}">
              <a16:creationId xmlns:a16="http://schemas.microsoft.com/office/drawing/2014/main" id="{8B79A660-5F41-4BDE-A88F-C42C2452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5181600"/>
          <a:ext cx="5432007" cy="26519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37646</xdr:colOff>
      <xdr:row>0</xdr:row>
      <xdr:rowOff>18591</xdr:rowOff>
    </xdr:from>
    <xdr:to>
      <xdr:col>9</xdr:col>
      <xdr:colOff>963513</xdr:colOff>
      <xdr:row>2</xdr:row>
      <xdr:rowOff>57123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671" y="18591"/>
          <a:ext cx="1611667" cy="362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38100</xdr:rowOff>
    </xdr:from>
    <xdr:to>
      <xdr:col>8</xdr:col>
      <xdr:colOff>631407</xdr:colOff>
      <xdr:row>22</xdr:row>
      <xdr:rowOff>180826</xdr:rowOff>
    </xdr:to>
    <xdr:pic>
      <xdr:nvPicPr>
        <xdr:cNvPr id="3" name="Imagen 2" descr="Gráfico. EVOLUCIÓN MENSUAL DEL PARO REGISTRADO TOTAL 16 Y MÁS AÑOS.">
          <a:extLst>
            <a:ext uri="{FF2B5EF4-FFF2-40B4-BE49-F238E27FC236}">
              <a16:creationId xmlns:a16="http://schemas.microsoft.com/office/drawing/2014/main" id="{8E9A7A47-6E0B-4246-B917-1D8E93B5F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1619250"/>
          <a:ext cx="5432007" cy="267637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27</xdr:row>
      <xdr:rowOff>66675</xdr:rowOff>
    </xdr:from>
    <xdr:to>
      <xdr:col>8</xdr:col>
      <xdr:colOff>621882</xdr:colOff>
      <xdr:row>41</xdr:row>
      <xdr:rowOff>172822</xdr:rowOff>
    </xdr:to>
    <xdr:pic>
      <xdr:nvPicPr>
        <xdr:cNvPr id="4" name="Imagen 3" descr="Gráfico. EVOLUCIÓN VARIACIÓN RELATIVA ANUAL DEL PARO REGISTRADO TOTAL 16 Y MÁS AÑOS.">
          <a:extLst>
            <a:ext uri="{FF2B5EF4-FFF2-40B4-BE49-F238E27FC236}">
              <a16:creationId xmlns:a16="http://schemas.microsoft.com/office/drawing/2014/main" id="{7B53B3C9-4CE1-43D5-8F64-E9ECB01FD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" y="5200650"/>
          <a:ext cx="5432007" cy="26397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02_CIFRAS_JOVENES/01_PARO_REGISTRADO/2026/0_TABLAS/ParoRegTablas_2026-04_16a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Avance1"/>
      <sheetName val="Avance2"/>
      <sheetName val="CCAA Avance"/>
      <sheetName val="EvoMensual 16-24"/>
      <sheetName val="EvoMensual TOTAL"/>
      <sheetName val="CCAA Avance 1624-AS"/>
      <sheetName val="CCAA Avance 1624-M"/>
      <sheetName val="CCAA Avance 1624-V"/>
      <sheetName val="CCAA Avance TOTAL-AS"/>
      <sheetName val="CCAA Avance TOTAL-M"/>
      <sheetName val="CCAA Avance TOTAL-V"/>
      <sheetName val="Evolucion Avance"/>
      <sheetName val="Evolucion Avance2"/>
      <sheetName val="ResumenMenores -AS"/>
      <sheetName val="ResumenMenores -M"/>
      <sheetName val="ResumenMenores -V"/>
      <sheetName val="Graficos"/>
      <sheetName val="TXT_CORREO"/>
      <sheetName val="CORREO"/>
      <sheetName val="InfoResumen"/>
      <sheetName val="NOTA1a"/>
      <sheetName val="NOTA2a"/>
      <sheetName val="INFO2a"/>
      <sheetName val="NOTA2b"/>
      <sheetName val="INFO1"/>
      <sheetName val="NotaInfo"/>
      <sheetName val="Graficos (2)"/>
      <sheetName val="Graficos3"/>
      <sheetName val="NOTA3a"/>
      <sheetName val="INFO3"/>
      <sheetName val="INFOGRAFIA"/>
      <sheetName val="INFOGRAFIA2"/>
      <sheetName val="MAPA"/>
      <sheetName val="DatosMAPA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ABR 2026</v>
          </cell>
          <cell r="D4" t="str">
            <v>MAR 2026</v>
          </cell>
          <cell r="E4" t="str">
            <v>ABR 2025</v>
          </cell>
        </row>
        <row r="5">
          <cell r="B5" t="str">
            <v>TOTAL</v>
          </cell>
          <cell r="C5">
            <v>7.1993989081239038E-2</v>
          </cell>
          <cell r="D5">
            <v>7.8098963843630978E-2</v>
          </cell>
          <cell r="E5">
            <v>7.0612380696918636E-2</v>
          </cell>
        </row>
        <row r="6">
          <cell r="B6" t="str">
            <v>MUJERES</v>
          </cell>
          <cell r="C6">
            <v>5.5500250627270216E-2</v>
          </cell>
          <cell r="D6">
            <v>6.128391330698793E-2</v>
          </cell>
          <cell r="E6">
            <v>5.506150828083646E-2</v>
          </cell>
        </row>
        <row r="7">
          <cell r="B7" t="str">
            <v>VARONES</v>
          </cell>
          <cell r="C7">
            <v>9.7185557216352247E-2</v>
          </cell>
          <cell r="D7">
            <v>0.10361653869363464</v>
          </cell>
          <cell r="E7">
            <v>9.4244964306163762E-2</v>
          </cell>
        </row>
        <row r="33">
          <cell r="C33" t="str">
            <v>ABR 2026</v>
          </cell>
          <cell r="D33" t="str">
            <v>MAR 2026</v>
          </cell>
          <cell r="E33" t="str">
            <v>ABR 2025</v>
          </cell>
        </row>
        <row r="34">
          <cell r="B34" t="str">
            <v>TOTAL</v>
          </cell>
          <cell r="C34">
            <v>7.0443359849627143E-2</v>
          </cell>
          <cell r="D34">
            <v>7.3467617551347481E-2</v>
          </cell>
          <cell r="E34">
            <v>6.3799805498770901E-2</v>
          </cell>
        </row>
        <row r="35">
          <cell r="B35" t="str">
            <v>MUJERES</v>
          </cell>
          <cell r="C35">
            <v>5.1113440855182483E-2</v>
          </cell>
          <cell r="D35">
            <v>5.4000212127220996E-2</v>
          </cell>
          <cell r="E35">
            <v>4.6496594923340254E-2</v>
          </cell>
        </row>
        <row r="36">
          <cell r="B36" t="str">
            <v>VARONES</v>
          </cell>
          <cell r="C36">
            <v>0.10273753020197202</v>
          </cell>
          <cell r="D36">
            <v>0.10561546193913918</v>
          </cell>
          <cell r="E36">
            <v>9.2373613982334152E-2</v>
          </cell>
        </row>
        <row r="49">
          <cell r="C49" t="str">
            <v>ABR 2026</v>
          </cell>
          <cell r="D49" t="str">
            <v>MAR 2026</v>
          </cell>
          <cell r="E49" t="str">
            <v>ABR 2025</v>
          </cell>
        </row>
        <row r="50">
          <cell r="B50" t="str">
            <v>TOTAL</v>
          </cell>
          <cell r="C50">
            <v>0.14178545962414477</v>
          </cell>
          <cell r="D50">
            <v>0.1353550961228086</v>
          </cell>
          <cell r="E50">
            <v>0.12682256000991945</v>
          </cell>
        </row>
        <row r="51">
          <cell r="B51" t="str">
            <v>MUJERES</v>
          </cell>
          <cell r="C51">
            <v>0.13814258247318356</v>
          </cell>
          <cell r="D51">
            <v>0.1310033897546623</v>
          </cell>
          <cell r="E51">
            <v>0.1224039786685841</v>
          </cell>
        </row>
        <row r="52">
          <cell r="B52" t="str">
            <v>VARONES</v>
          </cell>
          <cell r="C52">
            <v>0.1449628738815274</v>
          </cell>
          <cell r="D52">
            <v>0.13926096997690532</v>
          </cell>
          <cell r="E52">
            <v>0.13074565883554648</v>
          </cell>
        </row>
        <row r="68">
          <cell r="C68" t="str">
            <v>2022</v>
          </cell>
          <cell r="D68" t="str">
            <v>2023</v>
          </cell>
          <cell r="E68" t="str">
            <v>2024</v>
          </cell>
          <cell r="F68" t="str">
            <v>2025</v>
          </cell>
          <cell r="G68" t="str">
            <v>2026</v>
          </cell>
        </row>
        <row r="69">
          <cell r="B69" t="str">
            <v>ENE</v>
          </cell>
          <cell r="C69">
            <v>219475</v>
          </cell>
          <cell r="D69">
            <v>203504</v>
          </cell>
          <cell r="E69">
            <v>201154</v>
          </cell>
          <cell r="F69">
            <v>188364</v>
          </cell>
          <cell r="G69">
            <v>180892</v>
          </cell>
        </row>
        <row r="70">
          <cell r="B70" t="str">
            <v>FEB</v>
          </cell>
          <cell r="C70">
            <v>225480</v>
          </cell>
          <cell r="D70">
            <v>215366</v>
          </cell>
          <cell r="E70">
            <v>207755</v>
          </cell>
          <cell r="F70">
            <v>194886</v>
          </cell>
          <cell r="G70">
            <v>189408</v>
          </cell>
        </row>
        <row r="71">
          <cell r="B71" t="str">
            <v>MAR</v>
          </cell>
          <cell r="C71">
            <v>232845</v>
          </cell>
          <cell r="D71">
            <v>215099</v>
          </cell>
          <cell r="E71">
            <v>205007</v>
          </cell>
          <cell r="F71">
            <v>197524</v>
          </cell>
          <cell r="G71">
            <v>188977</v>
          </cell>
        </row>
        <row r="72">
          <cell r="B72" t="str">
            <v>ABR</v>
          </cell>
          <cell r="C72">
            <v>221893</v>
          </cell>
          <cell r="D72">
            <v>195251</v>
          </cell>
          <cell r="E72">
            <v>188082</v>
          </cell>
          <cell r="F72">
            <v>177429</v>
          </cell>
          <cell r="G72">
            <v>169693</v>
          </cell>
        </row>
        <row r="73">
          <cell r="B73" t="str">
            <v>MAY</v>
          </cell>
          <cell r="C73">
            <v>199920</v>
          </cell>
          <cell r="D73">
            <v>188043</v>
          </cell>
          <cell r="E73">
            <v>179075</v>
          </cell>
          <cell r="F73">
            <v>171003</v>
          </cell>
        </row>
        <row r="74">
          <cell r="B74" t="str">
            <v>JUN</v>
          </cell>
          <cell r="C74">
            <v>201209</v>
          </cell>
          <cell r="D74">
            <v>184491</v>
          </cell>
          <cell r="E74">
            <v>175136</v>
          </cell>
          <cell r="F74">
            <v>166707</v>
          </cell>
        </row>
        <row r="75">
          <cell r="B75" t="str">
            <v>JUL</v>
          </cell>
          <cell r="C75">
            <v>188605</v>
          </cell>
          <cell r="D75">
            <v>184038</v>
          </cell>
          <cell r="E75">
            <v>174926</v>
          </cell>
          <cell r="F75">
            <v>164146</v>
          </cell>
        </row>
        <row r="76">
          <cell r="B76" t="str">
            <v>AGO</v>
          </cell>
          <cell r="C76">
            <v>197486</v>
          </cell>
          <cell r="D76">
            <v>187957</v>
          </cell>
          <cell r="E76">
            <v>177112</v>
          </cell>
          <cell r="F76">
            <v>167631</v>
          </cell>
        </row>
        <row r="77">
          <cell r="B77" t="str">
            <v>SEP</v>
          </cell>
          <cell r="C77">
            <v>210273</v>
          </cell>
          <cell r="D77">
            <v>205000</v>
          </cell>
          <cell r="E77">
            <v>192139</v>
          </cell>
          <cell r="F77">
            <v>183716</v>
          </cell>
        </row>
        <row r="78">
          <cell r="B78" t="str">
            <v>OCT</v>
          </cell>
          <cell r="C78">
            <v>212118</v>
          </cell>
          <cell r="D78">
            <v>211567</v>
          </cell>
          <cell r="E78">
            <v>200500</v>
          </cell>
          <cell r="F78">
            <v>193798</v>
          </cell>
        </row>
        <row r="79">
          <cell r="B79" t="str">
            <v>NOV</v>
          </cell>
          <cell r="C79">
            <v>207936</v>
          </cell>
          <cell r="D79">
            <v>205979</v>
          </cell>
          <cell r="E79">
            <v>196704</v>
          </cell>
          <cell r="F79">
            <v>188322</v>
          </cell>
        </row>
        <row r="80">
          <cell r="B80" t="str">
            <v>DIC</v>
          </cell>
          <cell r="C80">
            <v>195751</v>
          </cell>
          <cell r="D80">
            <v>193965</v>
          </cell>
          <cell r="E80">
            <v>185801</v>
          </cell>
          <cell r="F80">
            <v>176852</v>
          </cell>
        </row>
        <row r="106">
          <cell r="C106" t="str">
            <v>2022</v>
          </cell>
          <cell r="D106" t="str">
            <v>2023</v>
          </cell>
          <cell r="E106" t="str">
            <v>2024</v>
          </cell>
          <cell r="F106" t="str">
            <v>2025</v>
          </cell>
          <cell r="G106" t="str">
            <v>2026</v>
          </cell>
        </row>
        <row r="107">
          <cell r="B107" t="str">
            <v>ENE</v>
          </cell>
          <cell r="C107">
            <v>-38.543583023216087</v>
          </cell>
          <cell r="D107">
            <v>-7.276910809887231</v>
          </cell>
          <cell r="E107">
            <v>-1.154768456639673</v>
          </cell>
          <cell r="F107">
            <v>-6.3583125366634521</v>
          </cell>
          <cell r="G107">
            <v>-3.9667877089040369</v>
          </cell>
        </row>
        <row r="108">
          <cell r="B108" t="str">
            <v>FEB</v>
          </cell>
          <cell r="C108">
            <v>-38.46120255565593</v>
          </cell>
          <cell r="D108">
            <v>-4.4855419549405706</v>
          </cell>
          <cell r="E108">
            <v>-3.5339840086178875</v>
          </cell>
          <cell r="F108">
            <v>-6.1943154196048225</v>
          </cell>
          <cell r="G108">
            <v>-2.8108740494442905</v>
          </cell>
        </row>
        <row r="109">
          <cell r="B109" t="str">
            <v>MAR</v>
          </cell>
          <cell r="C109">
            <v>-34.921868231072153</v>
          </cell>
          <cell r="D109">
            <v>-7.6213790289677688</v>
          </cell>
          <cell r="E109">
            <v>-4.6917930813253435</v>
          </cell>
          <cell r="F109">
            <v>-3.6501192642202458</v>
          </cell>
          <cell r="G109">
            <v>-4.3270691156517689</v>
          </cell>
        </row>
        <row r="110">
          <cell r="B110" t="str">
            <v>ABR</v>
          </cell>
          <cell r="C110">
            <v>-37.650189387553247</v>
          </cell>
          <cell r="D110">
            <v>-12.006687908135904</v>
          </cell>
          <cell r="E110">
            <v>-3.6716841399019722</v>
          </cell>
          <cell r="F110">
            <v>-5.6640188853797815</v>
          </cell>
          <cell r="G110">
            <v>-4.3600538807072127</v>
          </cell>
        </row>
        <row r="111">
          <cell r="B111" t="str">
            <v>MAY</v>
          </cell>
          <cell r="C111">
            <v>-38.084944285121431</v>
          </cell>
          <cell r="D111">
            <v>-5.9408763505402158</v>
          </cell>
          <cell r="E111">
            <v>-4.7691219561483278</v>
          </cell>
          <cell r="F111">
            <v>-4.5076085439061844</v>
          </cell>
        </row>
        <row r="112">
          <cell r="B112" t="str">
            <v>JUN</v>
          </cell>
          <cell r="C112">
            <v>-32.781781069496922</v>
          </cell>
          <cell r="D112">
            <v>-8.3087734644076559</v>
          </cell>
          <cell r="E112">
            <v>-5.0707080562195443</v>
          </cell>
          <cell r="F112">
            <v>-4.8128311712040928</v>
          </cell>
        </row>
        <row r="113">
          <cell r="B113" t="str">
            <v>JUL</v>
          </cell>
          <cell r="C113">
            <v>-28.126107518358605</v>
          </cell>
          <cell r="D113">
            <v>-2.4214628456297556</v>
          </cell>
          <cell r="E113">
            <v>-4.9511513926471702</v>
          </cell>
          <cell r="F113">
            <v>-6.1626059019242421</v>
          </cell>
        </row>
        <row r="114">
          <cell r="B114" t="str">
            <v>AGO</v>
          </cell>
          <cell r="C114">
            <v>-19.48909662400985</v>
          </cell>
          <cell r="D114">
            <v>-4.8251521626849501</v>
          </cell>
          <cell r="E114">
            <v>-5.7699367408503015</v>
          </cell>
          <cell r="F114">
            <v>-5.3531098965626276</v>
          </cell>
        </row>
        <row r="115">
          <cell r="B115" t="str">
            <v>SEP</v>
          </cell>
          <cell r="C115">
            <v>-16.26892951431336</v>
          </cell>
          <cell r="D115">
            <v>-2.5076923808572666</v>
          </cell>
          <cell r="E115">
            <v>-6.2736585365853665</v>
          </cell>
          <cell r="F115">
            <v>-4.3838054741619352</v>
          </cell>
        </row>
        <row r="116">
          <cell r="B116" t="str">
            <v>OCT</v>
          </cell>
          <cell r="C116">
            <v>-17.462528599666921</v>
          </cell>
          <cell r="D116">
            <v>-0.25976107638201379</v>
          </cell>
          <cell r="E116">
            <v>-5.230967022267178</v>
          </cell>
          <cell r="F116">
            <v>-3.3426433915211966</v>
          </cell>
        </row>
        <row r="117">
          <cell r="B117" t="str">
            <v>NOV</v>
          </cell>
          <cell r="C117">
            <v>-15.281003251277287</v>
          </cell>
          <cell r="D117">
            <v>-0.94115497076023391</v>
          </cell>
          <cell r="E117">
            <v>-4.5028862165560568</v>
          </cell>
          <cell r="F117">
            <v>-4.2612249877989266</v>
          </cell>
        </row>
        <row r="118">
          <cell r="B118" t="str">
            <v>DIC</v>
          </cell>
          <cell r="C118">
            <v>-12.059175000224624</v>
          </cell>
          <cell r="D118">
            <v>-0.91238358935586539</v>
          </cell>
          <cell r="E118">
            <v>-4.2090067795736346</v>
          </cell>
          <cell r="F118">
            <v>-4.8164433991205646</v>
          </cell>
        </row>
        <row r="127">
          <cell r="C127" t="str">
            <v>2022</v>
          </cell>
          <cell r="D127" t="str">
            <v>2023</v>
          </cell>
          <cell r="E127" t="str">
            <v>2024</v>
          </cell>
          <cell r="F127" t="str">
            <v>2025</v>
          </cell>
          <cell r="G127" t="str">
            <v>2026</v>
          </cell>
        </row>
        <row r="128">
          <cell r="B128" t="str">
            <v>ENE</v>
          </cell>
          <cell r="C128">
            <v>3123078</v>
          </cell>
          <cell r="D128">
            <v>2908397</v>
          </cell>
          <cell r="E128">
            <v>2767860</v>
          </cell>
          <cell r="F128">
            <v>2599443</v>
          </cell>
          <cell r="G128">
            <v>2439062</v>
          </cell>
        </row>
        <row r="129">
          <cell r="B129" t="str">
            <v>FEB</v>
          </cell>
          <cell r="C129">
            <v>3111684</v>
          </cell>
          <cell r="D129">
            <v>2911015</v>
          </cell>
          <cell r="E129">
            <v>2760408</v>
          </cell>
          <cell r="F129">
            <v>2593449</v>
          </cell>
          <cell r="G129">
            <v>2442646</v>
          </cell>
        </row>
        <row r="130">
          <cell r="B130" t="str">
            <v>MAR</v>
          </cell>
          <cell r="C130">
            <v>3108763</v>
          </cell>
          <cell r="D130">
            <v>2862260</v>
          </cell>
          <cell r="E130">
            <v>2727003</v>
          </cell>
          <cell r="F130">
            <v>2580138</v>
          </cell>
          <cell r="G130">
            <v>2419712</v>
          </cell>
        </row>
        <row r="131">
          <cell r="B131" t="str">
            <v>ABR</v>
          </cell>
          <cell r="C131">
            <v>3022503</v>
          </cell>
          <cell r="D131">
            <v>2788370</v>
          </cell>
          <cell r="E131">
            <v>2666500</v>
          </cell>
          <cell r="F131">
            <v>2512718</v>
          </cell>
          <cell r="G131">
            <v>2357044</v>
          </cell>
        </row>
        <row r="132">
          <cell r="B132" t="str">
            <v>MAY</v>
          </cell>
          <cell r="C132">
            <v>2922991</v>
          </cell>
          <cell r="D132">
            <v>2739110</v>
          </cell>
          <cell r="E132">
            <v>2607850</v>
          </cell>
          <cell r="F132">
            <v>2454883</v>
          </cell>
        </row>
        <row r="133">
          <cell r="B133" t="str">
            <v>JUN</v>
          </cell>
          <cell r="C133">
            <v>2880582</v>
          </cell>
          <cell r="D133">
            <v>2688842</v>
          </cell>
          <cell r="E133">
            <v>2561067</v>
          </cell>
          <cell r="F133">
            <v>2405963</v>
          </cell>
        </row>
        <row r="134">
          <cell r="B134" t="str">
            <v>JUL</v>
          </cell>
          <cell r="C134">
            <v>2883812</v>
          </cell>
          <cell r="D134">
            <v>2677874</v>
          </cell>
          <cell r="E134">
            <v>2550237</v>
          </cell>
          <cell r="F134">
            <v>2404606</v>
          </cell>
        </row>
        <row r="135">
          <cell r="B135" t="str">
            <v>AGO</v>
          </cell>
          <cell r="C135">
            <v>2924240</v>
          </cell>
          <cell r="D135">
            <v>2702700</v>
          </cell>
          <cell r="E135">
            <v>2572121</v>
          </cell>
          <cell r="F135">
            <v>2426511</v>
          </cell>
        </row>
        <row r="136">
          <cell r="B136" t="str">
            <v>SEP</v>
          </cell>
          <cell r="C136">
            <v>2941919</v>
          </cell>
          <cell r="D136">
            <v>2722468</v>
          </cell>
          <cell r="E136">
            <v>2575285</v>
          </cell>
          <cell r="F136">
            <v>2421665</v>
          </cell>
        </row>
        <row r="137">
          <cell r="B137" t="str">
            <v>OCT</v>
          </cell>
          <cell r="C137">
            <v>2914892</v>
          </cell>
          <cell r="D137">
            <v>2759404</v>
          </cell>
          <cell r="E137">
            <v>2602054</v>
          </cell>
          <cell r="F137">
            <v>2443766</v>
          </cell>
        </row>
        <row r="138">
          <cell r="B138" t="str">
            <v>NOV</v>
          </cell>
          <cell r="C138">
            <v>2881380</v>
          </cell>
          <cell r="D138">
            <v>2734831</v>
          </cell>
          <cell r="E138">
            <v>2586018</v>
          </cell>
          <cell r="F138">
            <v>2424961</v>
          </cell>
        </row>
        <row r="139">
          <cell r="B139" t="str">
            <v>DIC</v>
          </cell>
          <cell r="C139">
            <v>2837653</v>
          </cell>
          <cell r="D139">
            <v>2707456</v>
          </cell>
          <cell r="E139">
            <v>2560718</v>
          </cell>
          <cell r="F139">
            <v>2408670</v>
          </cell>
        </row>
        <row r="165">
          <cell r="C165" t="str">
            <v>2022</v>
          </cell>
          <cell r="D165" t="str">
            <v>2023</v>
          </cell>
          <cell r="E165" t="str">
            <v>2024</v>
          </cell>
          <cell r="F165" t="str">
            <v>2025</v>
          </cell>
          <cell r="G165" t="str">
            <v>2026</v>
          </cell>
        </row>
        <row r="166">
          <cell r="B166" t="str">
            <v>ENE</v>
          </cell>
          <cell r="C166">
            <v>-21.220991168041799</v>
          </cell>
          <cell r="D166">
            <v>-6.8740197971360297</v>
          </cell>
          <cell r="E166">
            <v>-4.8321119847118528</v>
          </cell>
          <cell r="F166">
            <v>-6.0847369447876698</v>
          </cell>
          <cell r="G166">
            <v>-6.1698217656628742</v>
          </cell>
        </row>
        <row r="167">
          <cell r="B167" t="str">
            <v>FEB</v>
          </cell>
          <cell r="C167">
            <v>-22.378453942075772</v>
          </cell>
          <cell r="D167">
            <v>-6.448887483433408</v>
          </cell>
          <cell r="E167">
            <v>-5.1736937116435326</v>
          </cell>
          <cell r="F167">
            <v>-6.0483450272568398</v>
          </cell>
          <cell r="G167">
            <v>-5.8147663593924541</v>
          </cell>
        </row>
        <row r="168">
          <cell r="B168" t="str">
            <v>MAR</v>
          </cell>
          <cell r="C168">
            <v>-21.289965667757059</v>
          </cell>
          <cell r="D168">
            <v>-7.9292953499510901</v>
          </cell>
          <cell r="E168">
            <v>-4.7255315729528418</v>
          </cell>
          <cell r="F168">
            <v>-5.3855826341225148</v>
          </cell>
          <cell r="G168">
            <v>-6.2177294392780542</v>
          </cell>
        </row>
        <row r="169">
          <cell r="B169" t="str">
            <v>ABR</v>
          </cell>
          <cell r="C169">
            <v>-22.71054674594464</v>
          </cell>
          <cell r="D169">
            <v>-7.7463281260597592</v>
          </cell>
          <cell r="E169">
            <v>-4.3706538228427361</v>
          </cell>
          <cell r="F169">
            <v>-5.7671854490905679</v>
          </cell>
          <cell r="G169">
            <v>-6.1954425446866699</v>
          </cell>
        </row>
        <row r="170">
          <cell r="B170" t="str">
            <v>MAY</v>
          </cell>
          <cell r="C170">
            <v>-22.69775867768595</v>
          </cell>
          <cell r="D170">
            <v>-6.2908507073747399</v>
          </cell>
          <cell r="E170">
            <v>-4.7920674963765606</v>
          </cell>
          <cell r="F170">
            <v>-5.8656364438138695</v>
          </cell>
        </row>
        <row r="171">
          <cell r="B171" t="str">
            <v>JUN</v>
          </cell>
          <cell r="C171">
            <v>-20.30127777167554</v>
          </cell>
          <cell r="D171">
            <v>-6.6562937628576444</v>
          </cell>
          <cell r="E171">
            <v>-4.752045676168402</v>
          </cell>
          <cell r="F171">
            <v>-6.0562257840189266</v>
          </cell>
        </row>
        <row r="172">
          <cell r="B172" t="str">
            <v>JUL</v>
          </cell>
          <cell r="C172">
            <v>-15.591579447726883</v>
          </cell>
          <cell r="D172">
            <v>-7.141172864250513</v>
          </cell>
          <cell r="E172">
            <v>-4.7663556985877609</v>
          </cell>
          <cell r="F172">
            <v>-5.7104888682894961</v>
          </cell>
        </row>
        <row r="173">
          <cell r="B173" t="str">
            <v>AGO</v>
          </cell>
          <cell r="C173">
            <v>-12.28810572555089</v>
          </cell>
          <cell r="D173">
            <v>-7.5759855552211857</v>
          </cell>
          <cell r="E173">
            <v>-4.8314278314278312</v>
          </cell>
          <cell r="F173">
            <v>-5.661086706263041</v>
          </cell>
        </row>
        <row r="174">
          <cell r="B174" t="str">
            <v>SEP</v>
          </cell>
          <cell r="C174">
            <v>-9.6962000760021638</v>
          </cell>
          <cell r="D174">
            <v>-7.4594507870543003</v>
          </cell>
          <cell r="E174">
            <v>-5.4062343432503157</v>
          </cell>
          <cell r="F174">
            <v>-5.9651650205705389</v>
          </cell>
        </row>
        <row r="175">
          <cell r="B175" t="str">
            <v>OCT</v>
          </cell>
          <cell r="C175">
            <v>-10.505644954296319</v>
          </cell>
          <cell r="D175">
            <v>-5.3342628131676921</v>
          </cell>
          <cell r="E175">
            <v>-5.7023183267111301</v>
          </cell>
          <cell r="F175">
            <v>-6.0831942765215485</v>
          </cell>
        </row>
        <row r="176">
          <cell r="B176" t="str">
            <v>NOV</v>
          </cell>
          <cell r="C176">
            <v>-9.4670635221119763</v>
          </cell>
          <cell r="D176">
            <v>-5.0860698692987389</v>
          </cell>
          <cell r="E176">
            <v>-5.4413965616156901</v>
          </cell>
          <cell r="F176">
            <v>-6.2279922258855116</v>
          </cell>
        </row>
        <row r="177">
          <cell r="B177" t="str">
            <v>DIC</v>
          </cell>
          <cell r="C177">
            <v>-8.6368385382038415</v>
          </cell>
          <cell r="D177">
            <v>-4.5881931300268217</v>
          </cell>
          <cell r="E177">
            <v>-5.4197741348335855</v>
          </cell>
          <cell r="F177">
            <v>-5.9377096579943593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A5FE-F7EC-4E02-A86A-474F1FF6CC21}">
  <dimension ref="A1:I44"/>
  <sheetViews>
    <sheetView showGridLines="0" view="pageBreakPreview" topLeftCell="A16" zoomScale="95" zoomScaleNormal="100" zoomScaleSheetLayoutView="95" workbookViewId="0">
      <selection activeCell="N29" sqref="N29"/>
    </sheetView>
  </sheetViews>
  <sheetFormatPr baseColWidth="10" defaultColWidth="11.42578125" defaultRowHeight="15" x14ac:dyDescent="0.25"/>
  <cols>
    <col min="1" max="9" width="10.5703125" style="414" customWidth="1"/>
    <col min="10" max="16384" width="11.42578125" style="414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spans="1:9" ht="15.75" customHeight="1" x14ac:dyDescent="0.25"/>
    <row r="18" spans="1:9" ht="15.75" customHeight="1" x14ac:dyDescent="0.25"/>
    <row r="19" spans="1:9" ht="15.75" customHeight="1" x14ac:dyDescent="0.25"/>
    <row r="20" spans="1:9" ht="15.75" customHeight="1" x14ac:dyDescent="0.25"/>
    <row r="21" spans="1:9" ht="15.75" customHeight="1" x14ac:dyDescent="0.25"/>
    <row r="22" spans="1:9" ht="15.75" customHeight="1" x14ac:dyDescent="0.25"/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45" customHeight="1" x14ac:dyDescent="0.25">
      <c r="A28" s="415" t="s">
        <v>0</v>
      </c>
      <c r="B28" s="415"/>
      <c r="C28" s="415"/>
      <c r="D28" s="415"/>
      <c r="E28" s="415"/>
      <c r="F28" s="415"/>
      <c r="G28" s="415"/>
      <c r="H28" s="415"/>
      <c r="I28" s="415"/>
    </row>
    <row r="29" spans="1:9" ht="165" customHeight="1" x14ac:dyDescent="0.25">
      <c r="A29" s="416" t="s">
        <v>1</v>
      </c>
      <c r="B29" s="417"/>
      <c r="C29" s="417"/>
      <c r="D29" s="417"/>
      <c r="E29" s="417"/>
      <c r="F29" s="417"/>
      <c r="G29" s="417"/>
      <c r="H29" s="417"/>
      <c r="I29" s="417"/>
    </row>
    <row r="30" spans="1:9" ht="165" customHeight="1" x14ac:dyDescent="0.25">
      <c r="A30" s="418" t="str">
        <f>'Pag1'!$C$9&amp;CHAR(10)&amp;'Pag1'!$C$10</f>
        <v>abril
 2026</v>
      </c>
      <c r="B30" s="418"/>
      <c r="C30" s="418"/>
      <c r="D30" s="419" t="s">
        <v>2</v>
      </c>
      <c r="E30" s="419"/>
      <c r="F30" s="419"/>
      <c r="G30" s="420"/>
      <c r="H30" s="420"/>
      <c r="I30" s="420"/>
    </row>
    <row r="35" spans="5:6" x14ac:dyDescent="0.25">
      <c r="F35" s="421"/>
    </row>
    <row r="44" spans="5:6" x14ac:dyDescent="0.25">
      <c r="E44" s="422"/>
    </row>
  </sheetData>
  <printOptions horizontalCentered="1" vertic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3" t="str">
        <f>'Pag1'!$B$5</f>
        <v>abril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111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abril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marzo 2026</v>
      </c>
      <c r="F11" s="240"/>
      <c r="G11" s="241"/>
      <c r="H11" s="239" t="str">
        <f>'Pag1'!$H$10</f>
        <v>abril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35"/>
      <c r="G13" s="247"/>
      <c r="H13" s="247"/>
      <c r="I13" s="435"/>
    </row>
    <row r="14" spans="1:13" s="26" customFormat="1" ht="12.95" customHeight="1" x14ac:dyDescent="0.2">
      <c r="B14" s="248" t="s">
        <v>37</v>
      </c>
      <c r="C14" s="249">
        <v>1956</v>
      </c>
      <c r="D14" s="250">
        <v>-176</v>
      </c>
      <c r="E14" s="251">
        <v>-8.2551594746716699</v>
      </c>
      <c r="F14" s="436">
        <v>2132</v>
      </c>
      <c r="G14" s="250">
        <v>-128</v>
      </c>
      <c r="H14" s="251">
        <v>-6.1420345489443378</v>
      </c>
      <c r="I14" s="442">
        <v>2084</v>
      </c>
      <c r="L14" s="33"/>
    </row>
    <row r="15" spans="1:13" s="26" customFormat="1" ht="12.95" customHeight="1" x14ac:dyDescent="0.2">
      <c r="B15" s="252" t="s">
        <v>38</v>
      </c>
      <c r="C15" s="253">
        <v>3973</v>
      </c>
      <c r="D15" s="254">
        <v>-465</v>
      </c>
      <c r="E15" s="255">
        <v>-10.477692654348806</v>
      </c>
      <c r="F15" s="437">
        <v>4438</v>
      </c>
      <c r="G15" s="254">
        <v>-529</v>
      </c>
      <c r="H15" s="255">
        <v>-11.750333185251</v>
      </c>
      <c r="I15" s="443">
        <v>4502</v>
      </c>
      <c r="L15" s="33"/>
    </row>
    <row r="16" spans="1:13" s="26" customFormat="1" ht="12.95" customHeight="1" x14ac:dyDescent="0.2">
      <c r="B16" s="252" t="s">
        <v>39</v>
      </c>
      <c r="C16" s="253">
        <v>1913</v>
      </c>
      <c r="D16" s="254">
        <v>-195</v>
      </c>
      <c r="E16" s="255">
        <v>-9.2504743833017073</v>
      </c>
      <c r="F16" s="437">
        <v>2108</v>
      </c>
      <c r="G16" s="254">
        <v>-165</v>
      </c>
      <c r="H16" s="255">
        <v>-7.9403272377285852</v>
      </c>
      <c r="I16" s="443">
        <v>2078</v>
      </c>
      <c r="L16" s="33"/>
    </row>
    <row r="17" spans="2:12" s="26" customFormat="1" ht="12.95" customHeight="1" x14ac:dyDescent="0.2">
      <c r="B17" s="252" t="s">
        <v>40</v>
      </c>
      <c r="C17" s="253">
        <v>3009</v>
      </c>
      <c r="D17" s="254">
        <v>-331</v>
      </c>
      <c r="E17" s="255">
        <v>-9.9101796407185621</v>
      </c>
      <c r="F17" s="437">
        <v>3340</v>
      </c>
      <c r="G17" s="254">
        <v>-106</v>
      </c>
      <c r="H17" s="255">
        <v>-3.4028892455858744</v>
      </c>
      <c r="I17" s="443">
        <v>3115</v>
      </c>
      <c r="L17" s="33"/>
    </row>
    <row r="18" spans="2:12" s="26" customFormat="1" ht="12.95" customHeight="1" x14ac:dyDescent="0.2">
      <c r="B18" s="252" t="s">
        <v>41</v>
      </c>
      <c r="C18" s="253">
        <v>1334</v>
      </c>
      <c r="D18" s="254">
        <v>-213</v>
      </c>
      <c r="E18" s="255">
        <v>-13.768584356819652</v>
      </c>
      <c r="F18" s="437">
        <v>1547</v>
      </c>
      <c r="G18" s="254">
        <v>-69</v>
      </c>
      <c r="H18" s="255">
        <v>-4.918032786885246</v>
      </c>
      <c r="I18" s="443">
        <v>1403</v>
      </c>
      <c r="L18" s="33"/>
    </row>
    <row r="19" spans="2:12" s="26" customFormat="1" ht="12.95" customHeight="1" x14ac:dyDescent="0.2">
      <c r="B19" s="252" t="s">
        <v>42</v>
      </c>
      <c r="C19" s="253">
        <v>1484</v>
      </c>
      <c r="D19" s="254">
        <v>-61</v>
      </c>
      <c r="E19" s="255">
        <v>-3.9482200647249193</v>
      </c>
      <c r="F19" s="437">
        <v>1545</v>
      </c>
      <c r="G19" s="254">
        <v>-61</v>
      </c>
      <c r="H19" s="255">
        <v>-3.9482200647249193</v>
      </c>
      <c r="I19" s="443">
        <v>1545</v>
      </c>
      <c r="L19" s="33"/>
    </row>
    <row r="20" spans="2:12" s="26" customFormat="1" ht="12.95" customHeight="1" x14ac:dyDescent="0.2">
      <c r="B20" s="252" t="s">
        <v>43</v>
      </c>
      <c r="C20" s="253">
        <v>4272</v>
      </c>
      <c r="D20" s="254">
        <v>-352</v>
      </c>
      <c r="E20" s="255">
        <v>-7.6124567474048446</v>
      </c>
      <c r="F20" s="437">
        <v>4624</v>
      </c>
      <c r="G20" s="254">
        <v>-258</v>
      </c>
      <c r="H20" s="255">
        <v>-5.6953642384105958</v>
      </c>
      <c r="I20" s="443">
        <v>4530</v>
      </c>
      <c r="L20" s="33"/>
    </row>
    <row r="21" spans="2:12" s="26" customFormat="1" ht="12.95" customHeight="1" x14ac:dyDescent="0.2">
      <c r="B21" s="256" t="s">
        <v>44</v>
      </c>
      <c r="C21" s="257">
        <v>5713</v>
      </c>
      <c r="D21" s="258">
        <v>-718</v>
      </c>
      <c r="E21" s="259">
        <v>-11.164671124241952</v>
      </c>
      <c r="F21" s="438">
        <v>6431</v>
      </c>
      <c r="G21" s="258">
        <v>-710</v>
      </c>
      <c r="H21" s="259">
        <v>-11.054024599096996</v>
      </c>
      <c r="I21" s="444">
        <v>6423</v>
      </c>
      <c r="L21" s="33"/>
    </row>
    <row r="22" spans="2:12" s="26" customFormat="1" ht="12.95" customHeight="1" x14ac:dyDescent="0.2">
      <c r="B22" s="260" t="s">
        <v>45</v>
      </c>
      <c r="C22" s="261">
        <v>23654</v>
      </c>
      <c r="D22" s="262">
        <v>-2511</v>
      </c>
      <c r="E22" s="263">
        <v>-9.596789604433404</v>
      </c>
      <c r="F22" s="439">
        <v>26165</v>
      </c>
      <c r="G22" s="262">
        <v>-2026</v>
      </c>
      <c r="H22" s="263">
        <v>-7.889408099688473</v>
      </c>
      <c r="I22" s="445">
        <v>25680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0"/>
      <c r="G23" s="266"/>
      <c r="H23" s="267"/>
      <c r="I23" s="440"/>
      <c r="L23" s="33"/>
    </row>
    <row r="24" spans="2:12" s="26" customFormat="1" ht="12.95" customHeight="1" x14ac:dyDescent="0.2">
      <c r="B24" s="248" t="s">
        <v>46</v>
      </c>
      <c r="C24" s="249">
        <v>382</v>
      </c>
      <c r="D24" s="250">
        <v>-41</v>
      </c>
      <c r="E24" s="251">
        <v>-9.6926713947990546</v>
      </c>
      <c r="F24" s="436">
        <v>423</v>
      </c>
      <c r="G24" s="250">
        <v>5</v>
      </c>
      <c r="H24" s="251">
        <v>1.3262599469496021</v>
      </c>
      <c r="I24" s="442">
        <v>377</v>
      </c>
      <c r="L24" s="33"/>
    </row>
    <row r="25" spans="2:12" s="26" customFormat="1" ht="12.95" customHeight="1" x14ac:dyDescent="0.2">
      <c r="B25" s="252" t="s">
        <v>47</v>
      </c>
      <c r="C25" s="253">
        <v>256</v>
      </c>
      <c r="D25" s="254">
        <v>-20</v>
      </c>
      <c r="E25" s="255">
        <v>-7.2463768115942031</v>
      </c>
      <c r="F25" s="437">
        <v>276</v>
      </c>
      <c r="G25" s="254">
        <v>13</v>
      </c>
      <c r="H25" s="255">
        <v>5.3497942386831276</v>
      </c>
      <c r="I25" s="443">
        <v>243</v>
      </c>
      <c r="L25" s="33"/>
    </row>
    <row r="26" spans="2:12" s="26" customFormat="1" ht="12.95" customHeight="1" x14ac:dyDescent="0.2">
      <c r="B26" s="256" t="s">
        <v>48</v>
      </c>
      <c r="C26" s="257">
        <v>1820</v>
      </c>
      <c r="D26" s="258">
        <v>-191</v>
      </c>
      <c r="E26" s="259">
        <v>-9.4977623073097952</v>
      </c>
      <c r="F26" s="438">
        <v>2011</v>
      </c>
      <c r="G26" s="258">
        <v>-27</v>
      </c>
      <c r="H26" s="259">
        <v>-1.4618299945858149</v>
      </c>
      <c r="I26" s="444">
        <v>1847</v>
      </c>
      <c r="L26" s="33"/>
    </row>
    <row r="27" spans="2:12" s="26" customFormat="1" ht="12.95" customHeight="1" x14ac:dyDescent="0.2">
      <c r="B27" s="260" t="s">
        <v>49</v>
      </c>
      <c r="C27" s="261">
        <v>2458</v>
      </c>
      <c r="D27" s="262">
        <v>-252</v>
      </c>
      <c r="E27" s="263">
        <v>-9.2988929889298895</v>
      </c>
      <c r="F27" s="439">
        <v>2710</v>
      </c>
      <c r="G27" s="262">
        <v>-9</v>
      </c>
      <c r="H27" s="263">
        <v>-0.36481556546412647</v>
      </c>
      <c r="I27" s="445">
        <v>2467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0"/>
      <c r="G28" s="266"/>
      <c r="H28" s="267"/>
      <c r="I28" s="440"/>
      <c r="L28" s="33"/>
    </row>
    <row r="29" spans="2:12" s="26" customFormat="1" ht="12.95" customHeight="1" x14ac:dyDescent="0.2">
      <c r="B29" s="260" t="s">
        <v>50</v>
      </c>
      <c r="C29" s="261">
        <v>2063</v>
      </c>
      <c r="D29" s="262">
        <v>-131</v>
      </c>
      <c r="E29" s="263">
        <v>-5.9708295350957155</v>
      </c>
      <c r="F29" s="439">
        <v>2194</v>
      </c>
      <c r="G29" s="268">
        <v>131</v>
      </c>
      <c r="H29" s="263">
        <v>6.7805383022774324</v>
      </c>
      <c r="I29" s="445">
        <v>1932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0"/>
      <c r="G30" s="266"/>
      <c r="H30" s="267"/>
      <c r="I30" s="440"/>
      <c r="L30" s="33"/>
    </row>
    <row r="31" spans="2:12" s="26" customFormat="1" ht="12.95" customHeight="1" x14ac:dyDescent="0.2">
      <c r="B31" s="260" t="s">
        <v>51</v>
      </c>
      <c r="C31" s="261">
        <v>1497</v>
      </c>
      <c r="D31" s="262">
        <v>-412</v>
      </c>
      <c r="E31" s="263">
        <v>-21.581980094290206</v>
      </c>
      <c r="F31" s="439">
        <v>1909</v>
      </c>
      <c r="G31" s="268">
        <v>-106</v>
      </c>
      <c r="H31" s="263">
        <v>-6.6126013724267008</v>
      </c>
      <c r="I31" s="445">
        <v>1603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0"/>
      <c r="G32" s="266"/>
      <c r="H32" s="267"/>
      <c r="I32" s="440"/>
      <c r="L32" s="33"/>
    </row>
    <row r="33" spans="2:12" s="26" customFormat="1" ht="12.95" customHeight="1" x14ac:dyDescent="0.2">
      <c r="B33" s="248" t="s">
        <v>52</v>
      </c>
      <c r="C33" s="249">
        <v>2315</v>
      </c>
      <c r="D33" s="250">
        <v>-84</v>
      </c>
      <c r="E33" s="251">
        <v>-3.5014589412255104</v>
      </c>
      <c r="F33" s="436">
        <v>2399</v>
      </c>
      <c r="G33" s="250">
        <v>-86</v>
      </c>
      <c r="H33" s="251">
        <v>-3.5818408996251563</v>
      </c>
      <c r="I33" s="442">
        <v>2401</v>
      </c>
      <c r="L33" s="33"/>
    </row>
    <row r="34" spans="2:12" s="26" customFormat="1" ht="12.95" customHeight="1" x14ac:dyDescent="0.2">
      <c r="B34" s="269" t="s">
        <v>53</v>
      </c>
      <c r="C34" s="257">
        <v>2121</v>
      </c>
      <c r="D34" s="258">
        <v>-78</v>
      </c>
      <c r="E34" s="259">
        <v>-3.547066848567531</v>
      </c>
      <c r="F34" s="438">
        <v>2199</v>
      </c>
      <c r="G34" s="258">
        <v>-18</v>
      </c>
      <c r="H34" s="259">
        <v>-0.84151472650771386</v>
      </c>
      <c r="I34" s="444">
        <v>2139</v>
      </c>
      <c r="L34" s="33"/>
    </row>
    <row r="35" spans="2:12" s="26" customFormat="1" ht="12.95" customHeight="1" x14ac:dyDescent="0.2">
      <c r="B35" s="260" t="s">
        <v>54</v>
      </c>
      <c r="C35" s="261">
        <v>4436</v>
      </c>
      <c r="D35" s="262">
        <v>-162</v>
      </c>
      <c r="E35" s="263">
        <v>-3.5232709873858203</v>
      </c>
      <c r="F35" s="439">
        <v>4598</v>
      </c>
      <c r="G35" s="262">
        <v>-104</v>
      </c>
      <c r="H35" s="263">
        <v>-2.2907488986784141</v>
      </c>
      <c r="I35" s="445">
        <v>4540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0"/>
      <c r="G36" s="266"/>
      <c r="H36" s="267"/>
      <c r="I36" s="440"/>
      <c r="L36" s="33"/>
    </row>
    <row r="37" spans="2:12" s="26" customFormat="1" ht="12.95" customHeight="1" x14ac:dyDescent="0.2">
      <c r="B37" s="260" t="s">
        <v>55</v>
      </c>
      <c r="C37" s="261">
        <v>1092</v>
      </c>
      <c r="D37" s="262">
        <v>-190</v>
      </c>
      <c r="E37" s="263">
        <v>-14.82059282371295</v>
      </c>
      <c r="F37" s="439">
        <v>1282</v>
      </c>
      <c r="G37" s="262">
        <v>51</v>
      </c>
      <c r="H37" s="263">
        <v>4.8991354466858787</v>
      </c>
      <c r="I37" s="445">
        <v>1041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0"/>
      <c r="G38" s="266"/>
      <c r="H38" s="267"/>
      <c r="I38" s="440"/>
      <c r="L38" s="33"/>
    </row>
    <row r="39" spans="2:12" s="26" customFormat="1" ht="12.95" customHeight="1" x14ac:dyDescent="0.2">
      <c r="B39" s="248" t="s">
        <v>56</v>
      </c>
      <c r="C39" s="249">
        <v>787</v>
      </c>
      <c r="D39" s="250">
        <v>-115</v>
      </c>
      <c r="E39" s="251">
        <v>-12.749445676274945</v>
      </c>
      <c r="F39" s="436">
        <v>902</v>
      </c>
      <c r="G39" s="250">
        <v>-76</v>
      </c>
      <c r="H39" s="251">
        <v>-8.8064889918887594</v>
      </c>
      <c r="I39" s="442">
        <v>863</v>
      </c>
      <c r="L39" s="33"/>
    </row>
    <row r="40" spans="2:12" s="26" customFormat="1" ht="12.95" customHeight="1" x14ac:dyDescent="0.2">
      <c r="B40" s="252" t="s">
        <v>57</v>
      </c>
      <c r="C40" s="253">
        <v>1197</v>
      </c>
      <c r="D40" s="254">
        <v>-68</v>
      </c>
      <c r="E40" s="255">
        <v>-5.3754940711462451</v>
      </c>
      <c r="F40" s="437">
        <v>1265</v>
      </c>
      <c r="G40" s="254">
        <v>-93</v>
      </c>
      <c r="H40" s="255">
        <v>-7.2093023255813957</v>
      </c>
      <c r="I40" s="443">
        <v>1290</v>
      </c>
      <c r="L40" s="33"/>
    </row>
    <row r="41" spans="2:12" s="26" customFormat="1" ht="12.95" customHeight="1" x14ac:dyDescent="0.2">
      <c r="B41" s="252" t="s">
        <v>58</v>
      </c>
      <c r="C41" s="253">
        <v>381</v>
      </c>
      <c r="D41" s="254">
        <v>-37</v>
      </c>
      <c r="E41" s="255">
        <v>-8.8516746411483265</v>
      </c>
      <c r="F41" s="437">
        <v>418</v>
      </c>
      <c r="G41" s="254">
        <v>15</v>
      </c>
      <c r="H41" s="255">
        <v>4.0983606557377046</v>
      </c>
      <c r="I41" s="443">
        <v>366</v>
      </c>
      <c r="L41" s="33"/>
    </row>
    <row r="42" spans="2:12" s="26" customFormat="1" ht="12.95" customHeight="1" x14ac:dyDescent="0.2">
      <c r="B42" s="252" t="s">
        <v>59</v>
      </c>
      <c r="C42" s="253">
        <v>543</v>
      </c>
      <c r="D42" s="254">
        <v>-64</v>
      </c>
      <c r="E42" s="255">
        <v>-10.543657331136739</v>
      </c>
      <c r="F42" s="437">
        <v>607</v>
      </c>
      <c r="G42" s="254">
        <v>25</v>
      </c>
      <c r="H42" s="255">
        <v>4.8262548262548259</v>
      </c>
      <c r="I42" s="443">
        <v>518</v>
      </c>
      <c r="L42" s="33"/>
    </row>
    <row r="43" spans="2:12" s="26" customFormat="1" ht="12.95" customHeight="1" x14ac:dyDescent="0.2">
      <c r="B43" s="256" t="s">
        <v>60</v>
      </c>
      <c r="C43" s="257">
        <v>1646</v>
      </c>
      <c r="D43" s="258">
        <v>-125</v>
      </c>
      <c r="E43" s="259">
        <v>-7.058159232072275</v>
      </c>
      <c r="F43" s="438">
        <v>1771</v>
      </c>
      <c r="G43" s="258">
        <v>-85</v>
      </c>
      <c r="H43" s="259">
        <v>-4.9104563835932984</v>
      </c>
      <c r="I43" s="444">
        <v>1731</v>
      </c>
      <c r="L43" s="33"/>
    </row>
    <row r="44" spans="2:12" s="26" customFormat="1" ht="12.95" customHeight="1" x14ac:dyDescent="0.2">
      <c r="B44" s="260" t="s">
        <v>61</v>
      </c>
      <c r="C44" s="261">
        <v>4554</v>
      </c>
      <c r="D44" s="262">
        <v>-409</v>
      </c>
      <c r="E44" s="263">
        <v>-8.2409832762442079</v>
      </c>
      <c r="F44" s="439">
        <v>4963</v>
      </c>
      <c r="G44" s="262">
        <v>-214</v>
      </c>
      <c r="H44" s="263">
        <v>-4.4882550335570466</v>
      </c>
      <c r="I44" s="445">
        <v>4768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0"/>
      <c r="G45" s="266"/>
      <c r="H45" s="267"/>
      <c r="I45" s="440"/>
      <c r="L45" s="33"/>
    </row>
    <row r="46" spans="2:12" s="26" customFormat="1" ht="12.95" customHeight="1" x14ac:dyDescent="0.2">
      <c r="B46" s="248" t="s">
        <v>62</v>
      </c>
      <c r="C46" s="249">
        <v>317</v>
      </c>
      <c r="D46" s="250">
        <v>-25</v>
      </c>
      <c r="E46" s="251">
        <v>-7.3099415204678362</v>
      </c>
      <c r="F46" s="436">
        <v>342</v>
      </c>
      <c r="G46" s="250">
        <v>-17</v>
      </c>
      <c r="H46" s="251">
        <v>-5.0898203592814371</v>
      </c>
      <c r="I46" s="442">
        <v>334</v>
      </c>
      <c r="L46" s="33"/>
    </row>
    <row r="47" spans="2:12" s="26" customFormat="1" ht="12.95" customHeight="1" x14ac:dyDescent="0.2">
      <c r="B47" s="252" t="s">
        <v>63</v>
      </c>
      <c r="C47" s="253">
        <v>516</v>
      </c>
      <c r="D47" s="254">
        <v>-46</v>
      </c>
      <c r="E47" s="255">
        <v>-8.185053380782918</v>
      </c>
      <c r="F47" s="437">
        <v>562</v>
      </c>
      <c r="G47" s="254">
        <v>5</v>
      </c>
      <c r="H47" s="255">
        <v>0.97847358121330719</v>
      </c>
      <c r="I47" s="443">
        <v>511</v>
      </c>
      <c r="L47" s="33"/>
    </row>
    <row r="48" spans="2:12" s="26" customFormat="1" ht="12.95" customHeight="1" x14ac:dyDescent="0.2">
      <c r="B48" s="252" t="s">
        <v>64</v>
      </c>
      <c r="C48" s="253">
        <v>741</v>
      </c>
      <c r="D48" s="254">
        <v>-90</v>
      </c>
      <c r="E48" s="255">
        <v>-10.830324909747292</v>
      </c>
      <c r="F48" s="437">
        <v>831</v>
      </c>
      <c r="G48" s="254">
        <v>-61</v>
      </c>
      <c r="H48" s="255">
        <v>-7.6059850374064837</v>
      </c>
      <c r="I48" s="443">
        <v>802</v>
      </c>
      <c r="L48" s="33"/>
    </row>
    <row r="49" spans="2:12" s="26" customFormat="1" ht="12.95" customHeight="1" x14ac:dyDescent="0.2">
      <c r="B49" s="252" t="s">
        <v>65</v>
      </c>
      <c r="C49" s="253">
        <v>265</v>
      </c>
      <c r="D49" s="254">
        <v>-29</v>
      </c>
      <c r="E49" s="255">
        <v>-9.8639455782312915</v>
      </c>
      <c r="F49" s="437">
        <v>294</v>
      </c>
      <c r="G49" s="254">
        <v>-15</v>
      </c>
      <c r="H49" s="255">
        <v>-5.3571428571428568</v>
      </c>
      <c r="I49" s="443">
        <v>280</v>
      </c>
      <c r="L49" s="33"/>
    </row>
    <row r="50" spans="2:12" s="26" customFormat="1" ht="12.95" customHeight="1" x14ac:dyDescent="0.2">
      <c r="B50" s="252" t="s">
        <v>66</v>
      </c>
      <c r="C50" s="253">
        <v>643</v>
      </c>
      <c r="D50" s="254">
        <v>-131</v>
      </c>
      <c r="E50" s="255">
        <v>-16.925064599483207</v>
      </c>
      <c r="F50" s="437">
        <v>774</v>
      </c>
      <c r="G50" s="254">
        <v>-99</v>
      </c>
      <c r="H50" s="255">
        <v>-13.34231805929919</v>
      </c>
      <c r="I50" s="443">
        <v>742</v>
      </c>
      <c r="L50" s="33"/>
    </row>
    <row r="51" spans="2:12" s="26" customFormat="1" ht="12.95" customHeight="1" x14ac:dyDescent="0.2">
      <c r="B51" s="252" t="s">
        <v>67</v>
      </c>
      <c r="C51" s="253">
        <v>193</v>
      </c>
      <c r="D51" s="254">
        <v>-14</v>
      </c>
      <c r="E51" s="255">
        <v>-6.7632850241545892</v>
      </c>
      <c r="F51" s="437">
        <v>207</v>
      </c>
      <c r="G51" s="254">
        <v>14</v>
      </c>
      <c r="H51" s="255">
        <v>7.8212290502793298</v>
      </c>
      <c r="I51" s="443">
        <v>179</v>
      </c>
      <c r="L51" s="33"/>
    </row>
    <row r="52" spans="2:12" s="26" customFormat="1" ht="12.95" customHeight="1" x14ac:dyDescent="0.2">
      <c r="B52" s="252" t="s">
        <v>68</v>
      </c>
      <c r="C52" s="253">
        <v>180</v>
      </c>
      <c r="D52" s="254">
        <v>3</v>
      </c>
      <c r="E52" s="255">
        <v>1.6949152542372881</v>
      </c>
      <c r="F52" s="437">
        <v>177</v>
      </c>
      <c r="G52" s="254">
        <v>10</v>
      </c>
      <c r="H52" s="255">
        <v>5.8823529411764701</v>
      </c>
      <c r="I52" s="443">
        <v>170</v>
      </c>
      <c r="L52" s="33"/>
    </row>
    <row r="53" spans="2:12" s="26" customFormat="1" ht="12.95" customHeight="1" x14ac:dyDescent="0.2">
      <c r="B53" s="252" t="s">
        <v>69</v>
      </c>
      <c r="C53" s="253">
        <v>834</v>
      </c>
      <c r="D53" s="254">
        <v>-119</v>
      </c>
      <c r="E53" s="255">
        <v>-12.48688352570829</v>
      </c>
      <c r="F53" s="437">
        <v>953</v>
      </c>
      <c r="G53" s="254">
        <v>-113</v>
      </c>
      <c r="H53" s="255">
        <v>-11.932418162618797</v>
      </c>
      <c r="I53" s="443">
        <v>947</v>
      </c>
      <c r="L53" s="33"/>
    </row>
    <row r="54" spans="2:12" s="26" customFormat="1" ht="12.95" customHeight="1" x14ac:dyDescent="0.2">
      <c r="B54" s="256" t="s">
        <v>70</v>
      </c>
      <c r="C54" s="257">
        <v>296</v>
      </c>
      <c r="D54" s="258">
        <v>-28</v>
      </c>
      <c r="E54" s="259">
        <v>-8.6419753086419746</v>
      </c>
      <c r="F54" s="438">
        <v>324</v>
      </c>
      <c r="G54" s="258">
        <v>6</v>
      </c>
      <c r="H54" s="259">
        <v>2.0689655172413794</v>
      </c>
      <c r="I54" s="444">
        <v>290</v>
      </c>
      <c r="L54" s="33"/>
    </row>
    <row r="55" spans="2:12" s="26" customFormat="1" ht="12.95" customHeight="1" x14ac:dyDescent="0.2">
      <c r="B55" s="260" t="s">
        <v>71</v>
      </c>
      <c r="C55" s="261">
        <v>3985</v>
      </c>
      <c r="D55" s="262">
        <v>-479</v>
      </c>
      <c r="E55" s="263">
        <v>-10.730286738351255</v>
      </c>
      <c r="F55" s="439">
        <v>4464</v>
      </c>
      <c r="G55" s="262">
        <v>-270</v>
      </c>
      <c r="H55" s="263">
        <v>-6.3454759106933016</v>
      </c>
      <c r="I55" s="445">
        <v>4255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0"/>
      <c r="G56" s="266"/>
      <c r="H56" s="267"/>
      <c r="I56" s="440"/>
      <c r="L56" s="33"/>
    </row>
    <row r="57" spans="2:12" s="26" customFormat="1" ht="12.95" customHeight="1" x14ac:dyDescent="0.2">
      <c r="B57" s="248" t="s">
        <v>72</v>
      </c>
      <c r="C57" s="249">
        <v>7982</v>
      </c>
      <c r="D57" s="250">
        <v>-816</v>
      </c>
      <c r="E57" s="251">
        <v>-9.2748351898158674</v>
      </c>
      <c r="F57" s="436">
        <v>8798</v>
      </c>
      <c r="G57" s="250">
        <v>343</v>
      </c>
      <c r="H57" s="251">
        <v>4.4901165073962561</v>
      </c>
      <c r="I57" s="442">
        <v>7639</v>
      </c>
      <c r="L57" s="33"/>
    </row>
    <row r="58" spans="2:12" s="26" customFormat="1" ht="12.95" customHeight="1" x14ac:dyDescent="0.2">
      <c r="B58" s="252" t="s">
        <v>73</v>
      </c>
      <c r="C58" s="253">
        <v>1062</v>
      </c>
      <c r="D58" s="254">
        <v>-191</v>
      </c>
      <c r="E58" s="255">
        <v>-15.243415802075019</v>
      </c>
      <c r="F58" s="437">
        <v>1253</v>
      </c>
      <c r="G58" s="254">
        <v>-61</v>
      </c>
      <c r="H58" s="255">
        <v>-5.4318788958147817</v>
      </c>
      <c r="I58" s="443">
        <v>1123</v>
      </c>
      <c r="L58" s="33"/>
    </row>
    <row r="59" spans="2:12" s="26" customFormat="1" ht="12.95" customHeight="1" x14ac:dyDescent="0.2">
      <c r="B59" s="252" t="s">
        <v>74</v>
      </c>
      <c r="C59" s="253">
        <v>771</v>
      </c>
      <c r="D59" s="254">
        <v>-25</v>
      </c>
      <c r="E59" s="255">
        <v>-3.1407035175879394</v>
      </c>
      <c r="F59" s="437">
        <v>796</v>
      </c>
      <c r="G59" s="254">
        <v>67</v>
      </c>
      <c r="H59" s="255">
        <v>9.517045454545455</v>
      </c>
      <c r="I59" s="443">
        <v>704</v>
      </c>
      <c r="L59" s="33"/>
    </row>
    <row r="60" spans="2:12" s="26" customFormat="1" ht="12.95" customHeight="1" x14ac:dyDescent="0.2">
      <c r="B60" s="256" t="s">
        <v>75</v>
      </c>
      <c r="C60" s="257">
        <v>1325</v>
      </c>
      <c r="D60" s="258">
        <v>-254</v>
      </c>
      <c r="E60" s="259">
        <v>-16.086130462317925</v>
      </c>
      <c r="F60" s="438">
        <v>1579</v>
      </c>
      <c r="G60" s="258">
        <v>-77</v>
      </c>
      <c r="H60" s="259">
        <v>-5.4921540656205421</v>
      </c>
      <c r="I60" s="444">
        <v>1402</v>
      </c>
      <c r="L60" s="33"/>
    </row>
    <row r="61" spans="2:12" s="26" customFormat="1" ht="12.95" customHeight="1" x14ac:dyDescent="0.2">
      <c r="B61" s="260" t="s">
        <v>76</v>
      </c>
      <c r="C61" s="261">
        <v>11140</v>
      </c>
      <c r="D61" s="262">
        <v>-1286</v>
      </c>
      <c r="E61" s="263">
        <v>-10.349267664574279</v>
      </c>
      <c r="F61" s="439">
        <v>12426</v>
      </c>
      <c r="G61" s="262">
        <v>272</v>
      </c>
      <c r="H61" s="263">
        <v>2.5027603974972399</v>
      </c>
      <c r="I61" s="445">
        <v>10868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0"/>
      <c r="G62" s="266"/>
      <c r="H62" s="267"/>
      <c r="I62" s="440"/>
      <c r="L62" s="33"/>
    </row>
    <row r="63" spans="2:12" s="26" customFormat="1" ht="12.95" customHeight="1" x14ac:dyDescent="0.2">
      <c r="B63" s="248" t="s">
        <v>77</v>
      </c>
      <c r="C63" s="249">
        <v>3459</v>
      </c>
      <c r="D63" s="250">
        <v>-125</v>
      </c>
      <c r="E63" s="251">
        <v>-3.4877232142857144</v>
      </c>
      <c r="F63" s="436">
        <v>3584</v>
      </c>
      <c r="G63" s="250">
        <v>-101</v>
      </c>
      <c r="H63" s="251">
        <v>-2.8370786516853932</v>
      </c>
      <c r="I63" s="442">
        <v>3560</v>
      </c>
      <c r="L63" s="33"/>
    </row>
    <row r="64" spans="2:12" s="26" customFormat="1" ht="12.95" customHeight="1" x14ac:dyDescent="0.2">
      <c r="B64" s="252" t="s">
        <v>78</v>
      </c>
      <c r="C64" s="253">
        <v>1201</v>
      </c>
      <c r="D64" s="254">
        <v>-79</v>
      </c>
      <c r="E64" s="255">
        <v>-6.171875</v>
      </c>
      <c r="F64" s="437">
        <v>1280</v>
      </c>
      <c r="G64" s="254">
        <v>48</v>
      </c>
      <c r="H64" s="255">
        <v>4.1630529054640073</v>
      </c>
      <c r="I64" s="443">
        <v>1153</v>
      </c>
      <c r="L64" s="33"/>
    </row>
    <row r="65" spans="2:12" s="26" customFormat="1" ht="12.95" customHeight="1" x14ac:dyDescent="0.2">
      <c r="B65" s="256" t="s">
        <v>79</v>
      </c>
      <c r="C65" s="257">
        <v>4660</v>
      </c>
      <c r="D65" s="258">
        <v>-200</v>
      </c>
      <c r="E65" s="259">
        <v>-4.1152263374485596</v>
      </c>
      <c r="F65" s="438">
        <v>4860</v>
      </c>
      <c r="G65" s="258">
        <v>-53</v>
      </c>
      <c r="H65" s="259">
        <v>-1.1245491194568216</v>
      </c>
      <c r="I65" s="444">
        <v>4713</v>
      </c>
      <c r="L65" s="33"/>
    </row>
    <row r="66" spans="2:12" s="26" customFormat="1" ht="12.95" customHeight="1" x14ac:dyDescent="0.2">
      <c r="B66" s="260" t="s">
        <v>80</v>
      </c>
      <c r="C66" s="261">
        <v>9320</v>
      </c>
      <c r="D66" s="262">
        <v>-404</v>
      </c>
      <c r="E66" s="263">
        <v>-4.1546688605512134</v>
      </c>
      <c r="F66" s="439">
        <v>9724</v>
      </c>
      <c r="G66" s="262">
        <v>-106</v>
      </c>
      <c r="H66" s="263">
        <v>-1.1245491194568216</v>
      </c>
      <c r="I66" s="445">
        <v>9426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0"/>
      <c r="G67" s="266"/>
      <c r="H67" s="267"/>
      <c r="I67" s="440"/>
      <c r="L67" s="33"/>
    </row>
    <row r="68" spans="2:12" s="26" customFormat="1" ht="12.95" customHeight="1" x14ac:dyDescent="0.2">
      <c r="B68" s="248" t="s">
        <v>81</v>
      </c>
      <c r="C68" s="249">
        <v>1556</v>
      </c>
      <c r="D68" s="250">
        <v>-267</v>
      </c>
      <c r="E68" s="251">
        <v>-14.646187602852443</v>
      </c>
      <c r="F68" s="436">
        <v>1823</v>
      </c>
      <c r="G68" s="250">
        <v>-149</v>
      </c>
      <c r="H68" s="251">
        <v>-8.739002932551319</v>
      </c>
      <c r="I68" s="442">
        <v>1705</v>
      </c>
      <c r="L68" s="33"/>
    </row>
    <row r="69" spans="2:12" s="26" customFormat="1" ht="12.95" customHeight="1" x14ac:dyDescent="0.2">
      <c r="B69" s="256" t="s">
        <v>82</v>
      </c>
      <c r="C69" s="257">
        <v>942</v>
      </c>
      <c r="D69" s="258">
        <v>-74</v>
      </c>
      <c r="E69" s="259">
        <v>-7.2834645669291334</v>
      </c>
      <c r="F69" s="438">
        <v>1016</v>
      </c>
      <c r="G69" s="258">
        <v>21</v>
      </c>
      <c r="H69" s="259">
        <v>2.2801302931596092</v>
      </c>
      <c r="I69" s="444">
        <v>921</v>
      </c>
      <c r="L69" s="33"/>
    </row>
    <row r="70" spans="2:12" s="26" customFormat="1" ht="12.95" customHeight="1" x14ac:dyDescent="0.2">
      <c r="B70" s="260" t="s">
        <v>83</v>
      </c>
      <c r="C70" s="261">
        <v>2498</v>
      </c>
      <c r="D70" s="262">
        <v>-341</v>
      </c>
      <c r="E70" s="263">
        <v>-12.011271574498062</v>
      </c>
      <c r="F70" s="439">
        <v>2839</v>
      </c>
      <c r="G70" s="262">
        <v>-128</v>
      </c>
      <c r="H70" s="263">
        <v>-4.8743335872048741</v>
      </c>
      <c r="I70" s="445">
        <v>2626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0"/>
      <c r="G71" s="266"/>
      <c r="H71" s="267"/>
      <c r="I71" s="440"/>
      <c r="L71" s="33"/>
    </row>
    <row r="72" spans="2:12" s="26" customFormat="1" ht="12.95" customHeight="1" x14ac:dyDescent="0.2">
      <c r="B72" s="248" t="s">
        <v>84</v>
      </c>
      <c r="C72" s="249">
        <v>983</v>
      </c>
      <c r="D72" s="250">
        <v>-108</v>
      </c>
      <c r="E72" s="251">
        <v>-9.8991750687442721</v>
      </c>
      <c r="F72" s="436">
        <v>1091</v>
      </c>
      <c r="G72" s="250">
        <v>26</v>
      </c>
      <c r="H72" s="251">
        <v>2.7168234064785786</v>
      </c>
      <c r="I72" s="442">
        <v>957</v>
      </c>
      <c r="L72" s="33"/>
    </row>
    <row r="73" spans="2:12" s="26" customFormat="1" ht="12.95" customHeight="1" x14ac:dyDescent="0.2">
      <c r="B73" s="252" t="s">
        <v>85</v>
      </c>
      <c r="C73" s="253">
        <v>303</v>
      </c>
      <c r="D73" s="254">
        <v>-20</v>
      </c>
      <c r="E73" s="255">
        <v>-6.1919504643962853</v>
      </c>
      <c r="F73" s="437">
        <v>323</v>
      </c>
      <c r="G73" s="254">
        <v>12</v>
      </c>
      <c r="H73" s="255">
        <v>4.1237113402061851</v>
      </c>
      <c r="I73" s="443">
        <v>291</v>
      </c>
      <c r="L73" s="33"/>
    </row>
    <row r="74" spans="2:12" s="26" customFormat="1" ht="12.95" customHeight="1" x14ac:dyDescent="0.2">
      <c r="B74" s="252" t="s">
        <v>86</v>
      </c>
      <c r="C74" s="253">
        <v>369</v>
      </c>
      <c r="D74" s="254">
        <v>-20</v>
      </c>
      <c r="E74" s="255">
        <v>-5.1413881748071981</v>
      </c>
      <c r="F74" s="437">
        <v>389</v>
      </c>
      <c r="G74" s="254">
        <v>0</v>
      </c>
      <c r="H74" s="255">
        <v>0</v>
      </c>
      <c r="I74" s="443">
        <v>369</v>
      </c>
      <c r="L74" s="33"/>
    </row>
    <row r="75" spans="2:12" s="26" customFormat="1" ht="12.95" customHeight="1" x14ac:dyDescent="0.2">
      <c r="B75" s="256" t="s">
        <v>87</v>
      </c>
      <c r="C75" s="257">
        <v>998</v>
      </c>
      <c r="D75" s="258">
        <v>-112</v>
      </c>
      <c r="E75" s="259">
        <v>-10.09009009009009</v>
      </c>
      <c r="F75" s="438">
        <v>1110</v>
      </c>
      <c r="G75" s="258">
        <v>110</v>
      </c>
      <c r="H75" s="259">
        <v>12.387387387387387</v>
      </c>
      <c r="I75" s="444">
        <v>888</v>
      </c>
      <c r="L75" s="33"/>
    </row>
    <row r="76" spans="2:12" s="26" customFormat="1" ht="12.95" customHeight="1" x14ac:dyDescent="0.2">
      <c r="B76" s="260" t="s">
        <v>88</v>
      </c>
      <c r="C76" s="261">
        <v>2653</v>
      </c>
      <c r="D76" s="262">
        <v>-260</v>
      </c>
      <c r="E76" s="263">
        <v>-8.9255063508410579</v>
      </c>
      <c r="F76" s="439">
        <v>2913</v>
      </c>
      <c r="G76" s="262">
        <v>148</v>
      </c>
      <c r="H76" s="263">
        <v>5.9081836327345307</v>
      </c>
      <c r="I76" s="445">
        <v>2505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0"/>
      <c r="G77" s="266"/>
      <c r="H77" s="267"/>
      <c r="I77" s="440"/>
      <c r="L77" s="33"/>
    </row>
    <row r="78" spans="2:12" s="26" customFormat="1" ht="12.95" customHeight="1" x14ac:dyDescent="0.2">
      <c r="B78" s="260" t="s">
        <v>89</v>
      </c>
      <c r="C78" s="261">
        <v>10141</v>
      </c>
      <c r="D78" s="262">
        <v>-1115</v>
      </c>
      <c r="E78" s="263">
        <v>-9.9058280028429291</v>
      </c>
      <c r="F78" s="439">
        <v>11256</v>
      </c>
      <c r="G78" s="262">
        <v>-190</v>
      </c>
      <c r="H78" s="263">
        <v>-1.839124963701481</v>
      </c>
      <c r="I78" s="445">
        <v>10331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0"/>
      <c r="G79" s="266"/>
      <c r="H79" s="267"/>
      <c r="I79" s="440"/>
      <c r="L79" s="33"/>
    </row>
    <row r="80" spans="2:12" s="26" customFormat="1" ht="12.95" customHeight="1" x14ac:dyDescent="0.2">
      <c r="B80" s="260" t="s">
        <v>90</v>
      </c>
      <c r="C80" s="261">
        <v>3596</v>
      </c>
      <c r="D80" s="262">
        <v>-338</v>
      </c>
      <c r="E80" s="263">
        <v>-8.5917641077783422</v>
      </c>
      <c r="F80" s="439">
        <v>3934</v>
      </c>
      <c r="G80" s="262">
        <v>-332</v>
      </c>
      <c r="H80" s="263">
        <v>-8.4521384928716898</v>
      </c>
      <c r="I80" s="445">
        <v>3928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0"/>
      <c r="G81" s="266"/>
      <c r="H81" s="267"/>
      <c r="I81" s="440"/>
      <c r="L81" s="33"/>
    </row>
    <row r="82" spans="2:12" s="26" customFormat="1" ht="12.95" customHeight="1" x14ac:dyDescent="0.2">
      <c r="B82" s="260" t="s">
        <v>91</v>
      </c>
      <c r="C82" s="261">
        <v>1504</v>
      </c>
      <c r="D82" s="262">
        <v>-111</v>
      </c>
      <c r="E82" s="263">
        <v>-6.8730650154798765</v>
      </c>
      <c r="F82" s="439">
        <v>1615</v>
      </c>
      <c r="G82" s="262">
        <v>105</v>
      </c>
      <c r="H82" s="263">
        <v>7.5053609721229444</v>
      </c>
      <c r="I82" s="445">
        <v>1399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0"/>
      <c r="G83" s="266"/>
      <c r="H83" s="267"/>
      <c r="I83" s="440"/>
      <c r="L83" s="33"/>
    </row>
    <row r="84" spans="2:12" s="26" customFormat="1" ht="12.95" customHeight="1" x14ac:dyDescent="0.2">
      <c r="B84" s="248" t="s">
        <v>92</v>
      </c>
      <c r="C84" s="249">
        <v>753</v>
      </c>
      <c r="D84" s="250">
        <v>-110</v>
      </c>
      <c r="E84" s="251">
        <v>-12.746234067207416</v>
      </c>
      <c r="F84" s="436">
        <v>863</v>
      </c>
      <c r="G84" s="250">
        <v>-76</v>
      </c>
      <c r="H84" s="251">
        <v>-9.1676718938480093</v>
      </c>
      <c r="I84" s="442">
        <v>829</v>
      </c>
      <c r="L84" s="33"/>
    </row>
    <row r="85" spans="2:12" s="26" customFormat="1" ht="12.95" customHeight="1" x14ac:dyDescent="0.2">
      <c r="B85" s="252" t="s">
        <v>93</v>
      </c>
      <c r="C85" s="253">
        <v>2730</v>
      </c>
      <c r="D85" s="254">
        <v>-196</v>
      </c>
      <c r="E85" s="255">
        <v>-6.6985645933014357</v>
      </c>
      <c r="F85" s="437">
        <v>2926</v>
      </c>
      <c r="G85" s="254">
        <v>-246</v>
      </c>
      <c r="H85" s="255">
        <v>-8.2661290322580641</v>
      </c>
      <c r="I85" s="443">
        <v>2976</v>
      </c>
      <c r="L85" s="33"/>
    </row>
    <row r="86" spans="2:12" s="26" customFormat="1" ht="12.95" customHeight="1" x14ac:dyDescent="0.2">
      <c r="B86" s="256" t="s">
        <v>94</v>
      </c>
      <c r="C86" s="257">
        <v>1291</v>
      </c>
      <c r="D86" s="258">
        <v>-144</v>
      </c>
      <c r="E86" s="259">
        <v>-10.034843205574912</v>
      </c>
      <c r="F86" s="438">
        <v>1435</v>
      </c>
      <c r="G86" s="258">
        <v>-123</v>
      </c>
      <c r="H86" s="259">
        <v>-8.6987270155586991</v>
      </c>
      <c r="I86" s="444">
        <v>1414</v>
      </c>
      <c r="L86" s="33"/>
    </row>
    <row r="87" spans="2:12" s="26" customFormat="1" ht="12.95" customHeight="1" x14ac:dyDescent="0.2">
      <c r="B87" s="260" t="s">
        <v>95</v>
      </c>
      <c r="C87" s="261">
        <v>4774</v>
      </c>
      <c r="D87" s="262">
        <v>-450</v>
      </c>
      <c r="E87" s="263">
        <v>-8.6140888208269519</v>
      </c>
      <c r="F87" s="439">
        <v>5224</v>
      </c>
      <c r="G87" s="262">
        <v>-445</v>
      </c>
      <c r="H87" s="263">
        <v>-8.526537650890976</v>
      </c>
      <c r="I87" s="445">
        <v>5219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0"/>
      <c r="G88" s="266"/>
      <c r="H88" s="267"/>
      <c r="I88" s="440"/>
      <c r="L88" s="33"/>
    </row>
    <row r="89" spans="2:12" s="26" customFormat="1" ht="12.95" customHeight="1" x14ac:dyDescent="0.2">
      <c r="B89" s="260" t="s">
        <v>96</v>
      </c>
      <c r="C89" s="261">
        <v>465</v>
      </c>
      <c r="D89" s="262">
        <v>-58</v>
      </c>
      <c r="E89" s="263">
        <v>-11.089866156787762</v>
      </c>
      <c r="F89" s="439">
        <v>523</v>
      </c>
      <c r="G89" s="262">
        <v>-23</v>
      </c>
      <c r="H89" s="263">
        <v>-4.7131147540983607</v>
      </c>
      <c r="I89" s="445">
        <v>488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0"/>
      <c r="G90" s="266"/>
      <c r="H90" s="267"/>
      <c r="I90" s="440"/>
      <c r="L90" s="33"/>
    </row>
    <row r="91" spans="2:12" s="26" customFormat="1" ht="12.95" customHeight="1" x14ac:dyDescent="0.2">
      <c r="B91" s="260" t="s">
        <v>97</v>
      </c>
      <c r="C91" s="261">
        <v>440</v>
      </c>
      <c r="D91" s="262">
        <v>-23</v>
      </c>
      <c r="E91" s="263">
        <v>-4.967602591792657</v>
      </c>
      <c r="F91" s="439">
        <v>463</v>
      </c>
      <c r="G91" s="262">
        <v>-73</v>
      </c>
      <c r="H91" s="263">
        <v>-14.230019493177387</v>
      </c>
      <c r="I91" s="445">
        <v>513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0"/>
      <c r="G92" s="266"/>
      <c r="H92" s="267"/>
      <c r="I92" s="440"/>
      <c r="L92" s="33"/>
    </row>
    <row r="93" spans="2:12" s="26" customFormat="1" ht="12.95" customHeight="1" x14ac:dyDescent="0.2">
      <c r="B93" s="260" t="s">
        <v>98</v>
      </c>
      <c r="C93" s="261">
        <v>367</v>
      </c>
      <c r="D93" s="262">
        <v>-21</v>
      </c>
      <c r="E93" s="263">
        <v>-5.4123711340206189</v>
      </c>
      <c r="F93" s="439">
        <v>388</v>
      </c>
      <c r="G93" s="262">
        <v>-28</v>
      </c>
      <c r="H93" s="263">
        <v>-7.0886075949367093</v>
      </c>
      <c r="I93" s="445">
        <v>395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0"/>
      <c r="G94" s="266"/>
      <c r="H94" s="267"/>
      <c r="I94" s="440"/>
      <c r="L94" s="33"/>
    </row>
    <row r="95" spans="2:12" s="26" customFormat="1" ht="14.1" customHeight="1" x14ac:dyDescent="0.2">
      <c r="B95" s="260" t="s">
        <v>99</v>
      </c>
      <c r="C95" s="261">
        <v>90637</v>
      </c>
      <c r="D95" s="262">
        <v>-8953</v>
      </c>
      <c r="E95" s="263">
        <v>-8.9898584195200311</v>
      </c>
      <c r="F95" s="439">
        <v>99590</v>
      </c>
      <c r="G95" s="262">
        <v>-3347</v>
      </c>
      <c r="H95" s="263">
        <v>-3.5612444671433439</v>
      </c>
      <c r="I95" s="445">
        <v>93984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3" t="str">
        <f>'Pag1'!$B$5</f>
        <v>abril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112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abril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marzo 2026</v>
      </c>
      <c r="F11" s="240"/>
      <c r="G11" s="241"/>
      <c r="H11" s="239" t="str">
        <f>'Pag1'!$H$10</f>
        <v>abril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46"/>
      <c r="G13" s="285"/>
      <c r="H13" s="285"/>
      <c r="I13" s="446"/>
    </row>
    <row r="14" spans="1:13" s="286" customFormat="1" ht="12.95" customHeight="1" x14ac:dyDescent="0.2">
      <c r="B14" s="287" t="s">
        <v>37</v>
      </c>
      <c r="C14" s="288">
        <v>41257</v>
      </c>
      <c r="D14" s="250">
        <v>-1274</v>
      </c>
      <c r="E14" s="251">
        <v>-2.9954621335026217</v>
      </c>
      <c r="F14" s="447">
        <v>42531</v>
      </c>
      <c r="G14" s="250">
        <v>-4260</v>
      </c>
      <c r="H14" s="251">
        <v>-9.3591405408968082</v>
      </c>
      <c r="I14" s="452">
        <v>45517</v>
      </c>
    </row>
    <row r="15" spans="1:13" s="286" customFormat="1" ht="12.95" customHeight="1" x14ac:dyDescent="0.2">
      <c r="B15" s="289" t="s">
        <v>38</v>
      </c>
      <c r="C15" s="290">
        <v>105083</v>
      </c>
      <c r="D15" s="254">
        <v>-4227</v>
      </c>
      <c r="E15" s="255">
        <v>-3.8669838075198979</v>
      </c>
      <c r="F15" s="448">
        <v>109310</v>
      </c>
      <c r="G15" s="254">
        <v>-12495</v>
      </c>
      <c r="H15" s="255">
        <v>-10.626988041980642</v>
      </c>
      <c r="I15" s="453">
        <v>117578</v>
      </c>
    </row>
    <row r="16" spans="1:13" s="286" customFormat="1" ht="12.95" customHeight="1" x14ac:dyDescent="0.2">
      <c r="B16" s="289" t="s">
        <v>39</v>
      </c>
      <c r="C16" s="290">
        <v>47522</v>
      </c>
      <c r="D16" s="254">
        <v>-1687</v>
      </c>
      <c r="E16" s="255">
        <v>-3.4282346725192543</v>
      </c>
      <c r="F16" s="448">
        <v>49209</v>
      </c>
      <c r="G16" s="254">
        <v>-5972</v>
      </c>
      <c r="H16" s="255">
        <v>-11.163868845104123</v>
      </c>
      <c r="I16" s="453">
        <v>53494</v>
      </c>
    </row>
    <row r="17" spans="2:9" s="286" customFormat="1" ht="12.95" customHeight="1" x14ac:dyDescent="0.2">
      <c r="B17" s="289" t="s">
        <v>40</v>
      </c>
      <c r="C17" s="290">
        <v>63214</v>
      </c>
      <c r="D17" s="254">
        <v>-2345</v>
      </c>
      <c r="E17" s="255">
        <v>-3.5769307036409952</v>
      </c>
      <c r="F17" s="448">
        <v>65559</v>
      </c>
      <c r="G17" s="254">
        <v>-6076</v>
      </c>
      <c r="H17" s="255">
        <v>-8.7689421272910941</v>
      </c>
      <c r="I17" s="453">
        <v>69290</v>
      </c>
    </row>
    <row r="18" spans="2:9" s="286" customFormat="1" ht="12.95" customHeight="1" x14ac:dyDescent="0.2">
      <c r="B18" s="289" t="s">
        <v>41</v>
      </c>
      <c r="C18" s="290">
        <v>27315</v>
      </c>
      <c r="D18" s="254">
        <v>-1694</v>
      </c>
      <c r="E18" s="255">
        <v>-5.8395670309214376</v>
      </c>
      <c r="F18" s="448">
        <v>29009</v>
      </c>
      <c r="G18" s="254">
        <v>-3786</v>
      </c>
      <c r="H18" s="255">
        <v>-12.173242017941545</v>
      </c>
      <c r="I18" s="453">
        <v>31101</v>
      </c>
    </row>
    <row r="19" spans="2:9" s="286" customFormat="1" ht="12.95" customHeight="1" x14ac:dyDescent="0.2">
      <c r="B19" s="289" t="s">
        <v>42</v>
      </c>
      <c r="C19" s="290">
        <v>32127</v>
      </c>
      <c r="D19" s="254">
        <v>-1189</v>
      </c>
      <c r="E19" s="255">
        <v>-3.5688558050186092</v>
      </c>
      <c r="F19" s="448">
        <v>33316</v>
      </c>
      <c r="G19" s="254">
        <v>-4436</v>
      </c>
      <c r="H19" s="255">
        <v>-12.132483658343133</v>
      </c>
      <c r="I19" s="453">
        <v>36563</v>
      </c>
    </row>
    <row r="20" spans="2:9" s="286" customFormat="1" ht="12.95" customHeight="1" x14ac:dyDescent="0.2">
      <c r="B20" s="289" t="s">
        <v>43</v>
      </c>
      <c r="C20" s="290">
        <v>104415</v>
      </c>
      <c r="D20" s="254">
        <v>-4152</v>
      </c>
      <c r="E20" s="255">
        <v>-3.8243665202133243</v>
      </c>
      <c r="F20" s="448">
        <v>108567</v>
      </c>
      <c r="G20" s="254">
        <v>-11106</v>
      </c>
      <c r="H20" s="255">
        <v>-9.6138364453216294</v>
      </c>
      <c r="I20" s="453">
        <v>115521</v>
      </c>
    </row>
    <row r="21" spans="2:9" s="286" customFormat="1" ht="12.95" customHeight="1" x14ac:dyDescent="0.2">
      <c r="B21" s="291" t="s">
        <v>44</v>
      </c>
      <c r="C21" s="292">
        <v>136312</v>
      </c>
      <c r="D21" s="258">
        <v>-5825</v>
      </c>
      <c r="E21" s="259">
        <v>-4.0981588186045856</v>
      </c>
      <c r="F21" s="449">
        <v>142137</v>
      </c>
      <c r="G21" s="258">
        <v>-13727</v>
      </c>
      <c r="H21" s="259">
        <v>-9.148954605135998</v>
      </c>
      <c r="I21" s="454">
        <v>150039</v>
      </c>
    </row>
    <row r="22" spans="2:9" s="286" customFormat="1" ht="12.95" customHeight="1" x14ac:dyDescent="0.2">
      <c r="B22" s="293" t="s">
        <v>45</v>
      </c>
      <c r="C22" s="294">
        <v>557245</v>
      </c>
      <c r="D22" s="262">
        <v>-22393</v>
      </c>
      <c r="E22" s="263">
        <v>-3.8632732843602384</v>
      </c>
      <c r="F22" s="450">
        <v>579638</v>
      </c>
      <c r="G22" s="262">
        <v>-61858</v>
      </c>
      <c r="H22" s="263">
        <v>-9.9915522942062953</v>
      </c>
      <c r="I22" s="455">
        <v>619103</v>
      </c>
    </row>
    <row r="23" spans="2:9" s="286" customFormat="1" ht="6" customHeight="1" x14ac:dyDescent="0.2">
      <c r="B23" s="295"/>
      <c r="C23" s="296"/>
      <c r="D23" s="266"/>
      <c r="E23" s="267"/>
      <c r="F23" s="451"/>
      <c r="G23" s="266"/>
      <c r="H23" s="267"/>
      <c r="I23" s="451"/>
    </row>
    <row r="24" spans="2:9" s="286" customFormat="1" ht="12.95" customHeight="1" x14ac:dyDescent="0.2">
      <c r="B24" s="287" t="s">
        <v>46</v>
      </c>
      <c r="C24" s="288">
        <v>6510</v>
      </c>
      <c r="D24" s="250">
        <v>-160</v>
      </c>
      <c r="E24" s="251">
        <v>-2.39880059970015</v>
      </c>
      <c r="F24" s="447">
        <v>6670</v>
      </c>
      <c r="G24" s="250">
        <v>-181</v>
      </c>
      <c r="H24" s="251">
        <v>-2.7051262890449861</v>
      </c>
      <c r="I24" s="452">
        <v>6691</v>
      </c>
    </row>
    <row r="25" spans="2:9" s="286" customFormat="1" ht="12.95" customHeight="1" x14ac:dyDescent="0.2">
      <c r="B25" s="289" t="s">
        <v>47</v>
      </c>
      <c r="C25" s="290">
        <v>4024</v>
      </c>
      <c r="D25" s="254">
        <v>-82</v>
      </c>
      <c r="E25" s="255">
        <v>-1.9970774476376036</v>
      </c>
      <c r="F25" s="448">
        <v>4106</v>
      </c>
      <c r="G25" s="254">
        <v>-86</v>
      </c>
      <c r="H25" s="255">
        <v>-2.0924574209245743</v>
      </c>
      <c r="I25" s="453">
        <v>4110</v>
      </c>
    </row>
    <row r="26" spans="2:9" s="286" customFormat="1" ht="12.95" customHeight="1" x14ac:dyDescent="0.2">
      <c r="B26" s="291" t="s">
        <v>48</v>
      </c>
      <c r="C26" s="292">
        <v>37973</v>
      </c>
      <c r="D26" s="258">
        <v>-1113</v>
      </c>
      <c r="E26" s="259">
        <v>-2.8475669037507032</v>
      </c>
      <c r="F26" s="449">
        <v>39086</v>
      </c>
      <c r="G26" s="258">
        <v>-1698</v>
      </c>
      <c r="H26" s="259">
        <v>-4.2802046835219683</v>
      </c>
      <c r="I26" s="454">
        <v>39671</v>
      </c>
    </row>
    <row r="27" spans="2:9" s="286" customFormat="1" ht="12.95" customHeight="1" x14ac:dyDescent="0.2">
      <c r="B27" s="293" t="s">
        <v>49</v>
      </c>
      <c r="C27" s="294">
        <v>48507</v>
      </c>
      <c r="D27" s="262">
        <v>-1355</v>
      </c>
      <c r="E27" s="263">
        <v>-2.7175003008302916</v>
      </c>
      <c r="F27" s="450">
        <v>49862</v>
      </c>
      <c r="G27" s="262">
        <v>-1965</v>
      </c>
      <c r="H27" s="263">
        <v>-3.8932477413219209</v>
      </c>
      <c r="I27" s="455">
        <v>50472</v>
      </c>
    </row>
    <row r="28" spans="2:9" s="286" customFormat="1" ht="6" customHeight="1" x14ac:dyDescent="0.2">
      <c r="B28" s="295"/>
      <c r="C28" s="296"/>
      <c r="D28" s="266"/>
      <c r="E28" s="267"/>
      <c r="F28" s="451"/>
      <c r="G28" s="266"/>
      <c r="H28" s="267"/>
      <c r="I28" s="451"/>
    </row>
    <row r="29" spans="2:9" s="286" customFormat="1" ht="12.95" customHeight="1" x14ac:dyDescent="0.2">
      <c r="B29" s="293" t="s">
        <v>50</v>
      </c>
      <c r="C29" s="294">
        <v>50480</v>
      </c>
      <c r="D29" s="262">
        <v>-955</v>
      </c>
      <c r="E29" s="263">
        <v>-1.8567123554000193</v>
      </c>
      <c r="F29" s="450">
        <v>51435</v>
      </c>
      <c r="G29" s="268">
        <v>-2482</v>
      </c>
      <c r="H29" s="263">
        <v>-4.6863789131830371</v>
      </c>
      <c r="I29" s="455">
        <v>52962</v>
      </c>
    </row>
    <row r="30" spans="2:9" s="286" customFormat="1" ht="6" customHeight="1" x14ac:dyDescent="0.2">
      <c r="B30" s="295"/>
      <c r="C30" s="296"/>
      <c r="D30" s="266"/>
      <c r="E30" s="267"/>
      <c r="F30" s="451"/>
      <c r="G30" s="266"/>
      <c r="H30" s="267"/>
      <c r="I30" s="451"/>
    </row>
    <row r="31" spans="2:9" s="286" customFormat="1" ht="12.95" customHeight="1" x14ac:dyDescent="0.2">
      <c r="B31" s="293" t="s">
        <v>51</v>
      </c>
      <c r="C31" s="294">
        <v>24546</v>
      </c>
      <c r="D31" s="262">
        <v>-1972</v>
      </c>
      <c r="E31" s="263">
        <v>-7.4364582547703453</v>
      </c>
      <c r="F31" s="450">
        <v>26518</v>
      </c>
      <c r="G31" s="268">
        <v>-2080</v>
      </c>
      <c r="H31" s="263">
        <v>-7.8119131675805598</v>
      </c>
      <c r="I31" s="455">
        <v>26626</v>
      </c>
    </row>
    <row r="32" spans="2:9" s="286" customFormat="1" ht="6" customHeight="1" x14ac:dyDescent="0.2">
      <c r="B32" s="295"/>
      <c r="C32" s="296"/>
      <c r="D32" s="266"/>
      <c r="E32" s="267"/>
      <c r="F32" s="451"/>
      <c r="G32" s="266"/>
      <c r="H32" s="267"/>
      <c r="I32" s="451"/>
    </row>
    <row r="33" spans="2:9" s="286" customFormat="1" ht="12.95" customHeight="1" x14ac:dyDescent="0.2">
      <c r="B33" s="287" t="s">
        <v>52</v>
      </c>
      <c r="C33" s="288">
        <v>74845</v>
      </c>
      <c r="D33" s="250">
        <v>-606</v>
      </c>
      <c r="E33" s="251">
        <v>-0.80317026944639569</v>
      </c>
      <c r="F33" s="447">
        <v>75451</v>
      </c>
      <c r="G33" s="250">
        <v>-5141</v>
      </c>
      <c r="H33" s="251">
        <v>-6.4273747905883525</v>
      </c>
      <c r="I33" s="452">
        <v>79986</v>
      </c>
    </row>
    <row r="34" spans="2:9" s="286" customFormat="1" ht="12.95" customHeight="1" x14ac:dyDescent="0.2">
      <c r="B34" s="297" t="s">
        <v>53</v>
      </c>
      <c r="C34" s="292">
        <v>70516</v>
      </c>
      <c r="D34" s="258">
        <v>-532</v>
      </c>
      <c r="E34" s="259">
        <v>-0.74878955072626963</v>
      </c>
      <c r="F34" s="449">
        <v>71048</v>
      </c>
      <c r="G34" s="258">
        <v>-4142</v>
      </c>
      <c r="H34" s="259">
        <v>-5.547965388839776</v>
      </c>
      <c r="I34" s="454">
        <v>74658</v>
      </c>
    </row>
    <row r="35" spans="2:9" s="286" customFormat="1" ht="12.95" customHeight="1" x14ac:dyDescent="0.2">
      <c r="B35" s="293" t="s">
        <v>54</v>
      </c>
      <c r="C35" s="294">
        <v>145361</v>
      </c>
      <c r="D35" s="262">
        <v>-1138</v>
      </c>
      <c r="E35" s="263">
        <v>-0.77679711124308015</v>
      </c>
      <c r="F35" s="450">
        <v>146499</v>
      </c>
      <c r="G35" s="262">
        <v>-9283</v>
      </c>
      <c r="H35" s="263">
        <v>-6.0028193787020516</v>
      </c>
      <c r="I35" s="455">
        <v>154644</v>
      </c>
    </row>
    <row r="36" spans="2:9" s="286" customFormat="1" ht="6" customHeight="1" x14ac:dyDescent="0.2">
      <c r="B36" s="295"/>
      <c r="C36" s="296"/>
      <c r="D36" s="266"/>
      <c r="E36" s="267"/>
      <c r="F36" s="451"/>
      <c r="G36" s="266"/>
      <c r="H36" s="267"/>
      <c r="I36" s="451"/>
    </row>
    <row r="37" spans="2:9" s="286" customFormat="1" ht="12.95" customHeight="1" x14ac:dyDescent="0.2">
      <c r="B37" s="293" t="s">
        <v>55</v>
      </c>
      <c r="C37" s="294">
        <v>27925</v>
      </c>
      <c r="D37" s="262">
        <v>-952</v>
      </c>
      <c r="E37" s="263">
        <v>-3.2967413512483987</v>
      </c>
      <c r="F37" s="450">
        <v>28877</v>
      </c>
      <c r="G37" s="262">
        <v>-841</v>
      </c>
      <c r="H37" s="263">
        <v>-2.9235903497184177</v>
      </c>
      <c r="I37" s="455">
        <v>28766</v>
      </c>
    </row>
    <row r="38" spans="2:9" s="286" customFormat="1" ht="6" customHeight="1" x14ac:dyDescent="0.2">
      <c r="B38" s="295"/>
      <c r="C38" s="296"/>
      <c r="D38" s="266"/>
      <c r="E38" s="267"/>
      <c r="F38" s="451"/>
      <c r="G38" s="266"/>
      <c r="H38" s="267"/>
      <c r="I38" s="451"/>
    </row>
    <row r="39" spans="2:9" s="286" customFormat="1" ht="12.95" customHeight="1" x14ac:dyDescent="0.2">
      <c r="B39" s="287" t="s">
        <v>56</v>
      </c>
      <c r="C39" s="288">
        <v>20941</v>
      </c>
      <c r="D39" s="250">
        <v>-268</v>
      </c>
      <c r="E39" s="251">
        <v>-1.2636145032769108</v>
      </c>
      <c r="F39" s="447">
        <v>21209</v>
      </c>
      <c r="G39" s="250">
        <v>-2273</v>
      </c>
      <c r="H39" s="251">
        <v>-9.7915051262169381</v>
      </c>
      <c r="I39" s="452">
        <v>23214</v>
      </c>
    </row>
    <row r="40" spans="2:9" s="286" customFormat="1" ht="12.95" customHeight="1" x14ac:dyDescent="0.2">
      <c r="B40" s="289" t="s">
        <v>57</v>
      </c>
      <c r="C40" s="290">
        <v>30731</v>
      </c>
      <c r="D40" s="254">
        <v>-646</v>
      </c>
      <c r="E40" s="255">
        <v>-2.0588329030818753</v>
      </c>
      <c r="F40" s="448">
        <v>31377</v>
      </c>
      <c r="G40" s="254">
        <v>-2987</v>
      </c>
      <c r="H40" s="255">
        <v>-8.858769796547838</v>
      </c>
      <c r="I40" s="453">
        <v>33718</v>
      </c>
    </row>
    <row r="41" spans="2:9" s="286" customFormat="1" ht="12.95" customHeight="1" x14ac:dyDescent="0.2">
      <c r="B41" s="289" t="s">
        <v>58</v>
      </c>
      <c r="C41" s="290">
        <v>9013</v>
      </c>
      <c r="D41" s="254">
        <v>-171</v>
      </c>
      <c r="E41" s="255">
        <v>-1.8619337979094077</v>
      </c>
      <c r="F41" s="448">
        <v>9184</v>
      </c>
      <c r="G41" s="254">
        <v>-343</v>
      </c>
      <c r="H41" s="255">
        <v>-3.6660966224882428</v>
      </c>
      <c r="I41" s="453">
        <v>9356</v>
      </c>
    </row>
    <row r="42" spans="2:9" s="286" customFormat="1" ht="12.95" customHeight="1" x14ac:dyDescent="0.2">
      <c r="B42" s="289" t="s">
        <v>59</v>
      </c>
      <c r="C42" s="290">
        <v>12264</v>
      </c>
      <c r="D42" s="254">
        <v>-439</v>
      </c>
      <c r="E42" s="255">
        <v>-3.4558765645910414</v>
      </c>
      <c r="F42" s="448">
        <v>12703</v>
      </c>
      <c r="G42" s="254">
        <v>-771</v>
      </c>
      <c r="H42" s="255">
        <v>-5.9148446490218642</v>
      </c>
      <c r="I42" s="453">
        <v>13035</v>
      </c>
    </row>
    <row r="43" spans="2:9" s="286" customFormat="1" ht="12.95" customHeight="1" x14ac:dyDescent="0.2">
      <c r="B43" s="291" t="s">
        <v>60</v>
      </c>
      <c r="C43" s="292">
        <v>44188</v>
      </c>
      <c r="D43" s="258">
        <v>-851</v>
      </c>
      <c r="E43" s="259">
        <v>-1.8894735673527385</v>
      </c>
      <c r="F43" s="449">
        <v>45039</v>
      </c>
      <c r="G43" s="258">
        <v>-3766</v>
      </c>
      <c r="H43" s="259">
        <v>-7.853359469491596</v>
      </c>
      <c r="I43" s="454">
        <v>47954</v>
      </c>
    </row>
    <row r="44" spans="2:9" s="286" customFormat="1" ht="12.95" customHeight="1" x14ac:dyDescent="0.2">
      <c r="B44" s="293" t="s">
        <v>61</v>
      </c>
      <c r="C44" s="294">
        <v>117137</v>
      </c>
      <c r="D44" s="262">
        <v>-2375</v>
      </c>
      <c r="E44" s="263">
        <v>-1.9872481424459469</v>
      </c>
      <c r="F44" s="450">
        <v>119512</v>
      </c>
      <c r="G44" s="262">
        <v>-10140</v>
      </c>
      <c r="H44" s="263">
        <v>-7.9668753977545039</v>
      </c>
      <c r="I44" s="455">
        <v>127277</v>
      </c>
    </row>
    <row r="45" spans="2:9" s="286" customFormat="1" ht="6" customHeight="1" x14ac:dyDescent="0.2">
      <c r="B45" s="295"/>
      <c r="C45" s="296"/>
      <c r="D45" s="266"/>
      <c r="E45" s="267"/>
      <c r="F45" s="451"/>
      <c r="G45" s="266"/>
      <c r="H45" s="267"/>
      <c r="I45" s="451"/>
    </row>
    <row r="46" spans="2:9" s="286" customFormat="1" ht="12.95" customHeight="1" x14ac:dyDescent="0.2">
      <c r="B46" s="287" t="s">
        <v>62</v>
      </c>
      <c r="C46" s="288">
        <v>8228</v>
      </c>
      <c r="D46" s="250">
        <v>-184</v>
      </c>
      <c r="E46" s="251">
        <v>-2.1873514027579648</v>
      </c>
      <c r="F46" s="447">
        <v>8412</v>
      </c>
      <c r="G46" s="250">
        <v>-404</v>
      </c>
      <c r="H46" s="251">
        <v>-4.680259499536608</v>
      </c>
      <c r="I46" s="452">
        <v>8632</v>
      </c>
    </row>
    <row r="47" spans="2:9" s="286" customFormat="1" ht="12.95" customHeight="1" x14ac:dyDescent="0.2">
      <c r="B47" s="289" t="s">
        <v>63</v>
      </c>
      <c r="C47" s="290">
        <v>12708</v>
      </c>
      <c r="D47" s="254">
        <v>-507</v>
      </c>
      <c r="E47" s="255">
        <v>-3.8365493757094216</v>
      </c>
      <c r="F47" s="448">
        <v>13215</v>
      </c>
      <c r="G47" s="254">
        <v>-732</v>
      </c>
      <c r="H47" s="255">
        <v>-5.4464285714285712</v>
      </c>
      <c r="I47" s="453">
        <v>13440</v>
      </c>
    </row>
    <row r="48" spans="2:9" s="286" customFormat="1" ht="12.95" customHeight="1" x14ac:dyDescent="0.2">
      <c r="B48" s="289" t="s">
        <v>64</v>
      </c>
      <c r="C48" s="290">
        <v>20199</v>
      </c>
      <c r="D48" s="254">
        <v>-643</v>
      </c>
      <c r="E48" s="255">
        <v>-3.085116591497937</v>
      </c>
      <c r="F48" s="448">
        <v>20842</v>
      </c>
      <c r="G48" s="254">
        <v>-1284</v>
      </c>
      <c r="H48" s="255">
        <v>-5.9768188800446866</v>
      </c>
      <c r="I48" s="453">
        <v>21483</v>
      </c>
    </row>
    <row r="49" spans="2:9" s="286" customFormat="1" ht="12.95" customHeight="1" x14ac:dyDescent="0.2">
      <c r="B49" s="289" t="s">
        <v>65</v>
      </c>
      <c r="C49" s="290">
        <v>6027</v>
      </c>
      <c r="D49" s="254">
        <v>-343</v>
      </c>
      <c r="E49" s="255">
        <v>-5.384615384615385</v>
      </c>
      <c r="F49" s="448">
        <v>6370</v>
      </c>
      <c r="G49" s="254">
        <v>-274</v>
      </c>
      <c r="H49" s="255">
        <v>-4.3485161085541977</v>
      </c>
      <c r="I49" s="453">
        <v>6301</v>
      </c>
    </row>
    <row r="50" spans="2:9" s="286" customFormat="1" ht="12.95" customHeight="1" x14ac:dyDescent="0.2">
      <c r="B50" s="289" t="s">
        <v>66</v>
      </c>
      <c r="C50" s="290">
        <v>15830</v>
      </c>
      <c r="D50" s="254">
        <v>-723</v>
      </c>
      <c r="E50" s="255">
        <v>-4.3677883163172835</v>
      </c>
      <c r="F50" s="448">
        <v>16553</v>
      </c>
      <c r="G50" s="254">
        <v>-1114</v>
      </c>
      <c r="H50" s="255">
        <v>-6.5745986779981109</v>
      </c>
      <c r="I50" s="453">
        <v>16944</v>
      </c>
    </row>
    <row r="51" spans="2:9" s="286" customFormat="1" ht="12.95" customHeight="1" x14ac:dyDescent="0.2">
      <c r="B51" s="289" t="s">
        <v>67</v>
      </c>
      <c r="C51" s="290">
        <v>4593</v>
      </c>
      <c r="D51" s="254">
        <v>-168</v>
      </c>
      <c r="E51" s="255">
        <v>-3.5286704473850032</v>
      </c>
      <c r="F51" s="448">
        <v>4761</v>
      </c>
      <c r="G51" s="254">
        <v>-259</v>
      </c>
      <c r="H51" s="255">
        <v>-5.3380049464138501</v>
      </c>
      <c r="I51" s="453">
        <v>4852</v>
      </c>
    </row>
    <row r="52" spans="2:9" s="286" customFormat="1" ht="12.95" customHeight="1" x14ac:dyDescent="0.2">
      <c r="B52" s="289" t="s">
        <v>68</v>
      </c>
      <c r="C52" s="290">
        <v>2737</v>
      </c>
      <c r="D52" s="254">
        <v>-23</v>
      </c>
      <c r="E52" s="255">
        <v>-0.83333333333333337</v>
      </c>
      <c r="F52" s="448">
        <v>2760</v>
      </c>
      <c r="G52" s="254">
        <v>79</v>
      </c>
      <c r="H52" s="255">
        <v>2.9721595184349132</v>
      </c>
      <c r="I52" s="453">
        <v>2658</v>
      </c>
    </row>
    <row r="53" spans="2:9" s="286" customFormat="1" ht="12.95" customHeight="1" x14ac:dyDescent="0.2">
      <c r="B53" s="289" t="s">
        <v>69</v>
      </c>
      <c r="C53" s="290">
        <v>21110</v>
      </c>
      <c r="D53" s="254">
        <v>-589</v>
      </c>
      <c r="E53" s="255">
        <v>-2.7144108023411215</v>
      </c>
      <c r="F53" s="448">
        <v>21699</v>
      </c>
      <c r="G53" s="254">
        <v>-970</v>
      </c>
      <c r="H53" s="255">
        <v>-4.3931159420289854</v>
      </c>
      <c r="I53" s="453">
        <v>22080</v>
      </c>
    </row>
    <row r="54" spans="2:9" s="286" customFormat="1" ht="12.95" customHeight="1" x14ac:dyDescent="0.2">
      <c r="B54" s="291" t="s">
        <v>70</v>
      </c>
      <c r="C54" s="292">
        <v>8332</v>
      </c>
      <c r="D54" s="258">
        <v>-101</v>
      </c>
      <c r="E54" s="259">
        <v>-1.1976757974623502</v>
      </c>
      <c r="F54" s="449">
        <v>8433</v>
      </c>
      <c r="G54" s="258">
        <v>-269</v>
      </c>
      <c r="H54" s="259">
        <v>-3.1275433089175677</v>
      </c>
      <c r="I54" s="454">
        <v>8601</v>
      </c>
    </row>
    <row r="55" spans="2:9" s="286" customFormat="1" ht="12.95" customHeight="1" x14ac:dyDescent="0.2">
      <c r="B55" s="293" t="s">
        <v>71</v>
      </c>
      <c r="C55" s="294">
        <v>99764</v>
      </c>
      <c r="D55" s="262">
        <v>-3281</v>
      </c>
      <c r="E55" s="263">
        <v>-3.1840458052307246</v>
      </c>
      <c r="F55" s="450">
        <v>103045</v>
      </c>
      <c r="G55" s="262">
        <v>-5227</v>
      </c>
      <c r="H55" s="263">
        <v>-4.9785219685496855</v>
      </c>
      <c r="I55" s="455">
        <v>104991</v>
      </c>
    </row>
    <row r="56" spans="2:9" s="286" customFormat="1" ht="6" customHeight="1" x14ac:dyDescent="0.2">
      <c r="B56" s="295"/>
      <c r="C56" s="296"/>
      <c r="D56" s="266"/>
      <c r="E56" s="267"/>
      <c r="F56" s="451"/>
      <c r="G56" s="266"/>
      <c r="H56" s="267"/>
      <c r="I56" s="451"/>
    </row>
    <row r="57" spans="2:9" s="286" customFormat="1" ht="12.95" customHeight="1" x14ac:dyDescent="0.2">
      <c r="B57" s="287" t="s">
        <v>72</v>
      </c>
      <c r="C57" s="288">
        <v>235846</v>
      </c>
      <c r="D57" s="250">
        <v>-6035</v>
      </c>
      <c r="E57" s="251">
        <v>-2.4950285470954725</v>
      </c>
      <c r="F57" s="447">
        <v>241881</v>
      </c>
      <c r="G57" s="250">
        <v>-7330</v>
      </c>
      <c r="H57" s="251">
        <v>-3.0142777247754711</v>
      </c>
      <c r="I57" s="452">
        <v>243176</v>
      </c>
    </row>
    <row r="58" spans="2:9" s="286" customFormat="1" ht="12.95" customHeight="1" x14ac:dyDescent="0.2">
      <c r="B58" s="289" t="s">
        <v>73</v>
      </c>
      <c r="C58" s="290">
        <v>26815</v>
      </c>
      <c r="D58" s="254">
        <v>-1052</v>
      </c>
      <c r="E58" s="255">
        <v>-3.7750744608318079</v>
      </c>
      <c r="F58" s="448">
        <v>27867</v>
      </c>
      <c r="G58" s="254">
        <v>-1731</v>
      </c>
      <c r="H58" s="255">
        <v>-6.0638968682127095</v>
      </c>
      <c r="I58" s="453">
        <v>28546</v>
      </c>
    </row>
    <row r="59" spans="2:9" s="286" customFormat="1" ht="12.95" customHeight="1" x14ac:dyDescent="0.2">
      <c r="B59" s="289" t="s">
        <v>74</v>
      </c>
      <c r="C59" s="290">
        <v>15360</v>
      </c>
      <c r="D59" s="254">
        <v>-414</v>
      </c>
      <c r="E59" s="255">
        <v>-2.6245720806390263</v>
      </c>
      <c r="F59" s="448">
        <v>15774</v>
      </c>
      <c r="G59" s="254">
        <v>-632</v>
      </c>
      <c r="H59" s="255">
        <v>-3.9519759879939969</v>
      </c>
      <c r="I59" s="453">
        <v>15992</v>
      </c>
    </row>
    <row r="60" spans="2:9" s="286" customFormat="1" ht="12.95" customHeight="1" x14ac:dyDescent="0.2">
      <c r="B60" s="291" t="s">
        <v>75</v>
      </c>
      <c r="C60" s="292">
        <v>36506</v>
      </c>
      <c r="D60" s="258">
        <v>-1448</v>
      </c>
      <c r="E60" s="259">
        <v>-3.8151446487853713</v>
      </c>
      <c r="F60" s="449">
        <v>37954</v>
      </c>
      <c r="G60" s="258">
        <v>-1497</v>
      </c>
      <c r="H60" s="259">
        <v>-3.9391626976817617</v>
      </c>
      <c r="I60" s="454">
        <v>38003</v>
      </c>
    </row>
    <row r="61" spans="2:9" s="286" customFormat="1" ht="12.95" customHeight="1" x14ac:dyDescent="0.2">
      <c r="B61" s="293" t="s">
        <v>76</v>
      </c>
      <c r="C61" s="294">
        <v>314527</v>
      </c>
      <c r="D61" s="262">
        <v>-8949</v>
      </c>
      <c r="E61" s="263">
        <v>-2.7665112713153373</v>
      </c>
      <c r="F61" s="450">
        <v>323476</v>
      </c>
      <c r="G61" s="262">
        <v>-11190</v>
      </c>
      <c r="H61" s="263">
        <v>-3.4354976866420848</v>
      </c>
      <c r="I61" s="455">
        <v>325717</v>
      </c>
    </row>
    <row r="62" spans="2:9" s="286" customFormat="1" ht="6" customHeight="1" x14ac:dyDescent="0.2">
      <c r="B62" s="295"/>
      <c r="C62" s="296"/>
      <c r="D62" s="266"/>
      <c r="E62" s="267"/>
      <c r="F62" s="451"/>
      <c r="G62" s="266"/>
      <c r="H62" s="267"/>
      <c r="I62" s="451"/>
    </row>
    <row r="63" spans="2:9" s="286" customFormat="1" ht="12.95" customHeight="1" x14ac:dyDescent="0.2">
      <c r="B63" s="287" t="s">
        <v>77</v>
      </c>
      <c r="C63" s="288">
        <v>115728</v>
      </c>
      <c r="D63" s="250">
        <v>-1336</v>
      </c>
      <c r="E63" s="251">
        <v>-1.1412560650584296</v>
      </c>
      <c r="F63" s="447">
        <v>117064</v>
      </c>
      <c r="G63" s="250">
        <v>-6965</v>
      </c>
      <c r="H63" s="251">
        <v>-5.6767704759032709</v>
      </c>
      <c r="I63" s="452">
        <v>122693</v>
      </c>
    </row>
    <row r="64" spans="2:9" s="286" customFormat="1" ht="12.95" customHeight="1" x14ac:dyDescent="0.2">
      <c r="B64" s="289" t="s">
        <v>78</v>
      </c>
      <c r="C64" s="290">
        <v>31261</v>
      </c>
      <c r="D64" s="254">
        <v>-158</v>
      </c>
      <c r="E64" s="255">
        <v>-0.50288042267417798</v>
      </c>
      <c r="F64" s="448">
        <v>31419</v>
      </c>
      <c r="G64" s="254">
        <v>-1560</v>
      </c>
      <c r="H64" s="255">
        <v>-4.7530544468480551</v>
      </c>
      <c r="I64" s="453">
        <v>32821</v>
      </c>
    </row>
    <row r="65" spans="2:9" s="286" customFormat="1" ht="12.95" customHeight="1" x14ac:dyDescent="0.2">
      <c r="B65" s="291" t="s">
        <v>79</v>
      </c>
      <c r="C65" s="292">
        <v>138761</v>
      </c>
      <c r="D65" s="258">
        <v>-918</v>
      </c>
      <c r="E65" s="259">
        <v>-0.65722120003722817</v>
      </c>
      <c r="F65" s="449">
        <v>139679</v>
      </c>
      <c r="G65" s="258">
        <v>-8056</v>
      </c>
      <c r="H65" s="259">
        <v>-5.4871029921603087</v>
      </c>
      <c r="I65" s="454">
        <v>146817</v>
      </c>
    </row>
    <row r="66" spans="2:9" s="286" customFormat="1" ht="12.95" customHeight="1" x14ac:dyDescent="0.2">
      <c r="B66" s="293" t="s">
        <v>80</v>
      </c>
      <c r="C66" s="294">
        <v>285750</v>
      </c>
      <c r="D66" s="262">
        <v>-2412</v>
      </c>
      <c r="E66" s="263">
        <v>-0.83702917109126118</v>
      </c>
      <c r="F66" s="450">
        <v>288162</v>
      </c>
      <c r="G66" s="262">
        <v>-16581</v>
      </c>
      <c r="H66" s="263">
        <v>-5.4843863183067567</v>
      </c>
      <c r="I66" s="455">
        <v>302331</v>
      </c>
    </row>
    <row r="67" spans="2:9" s="286" customFormat="1" ht="6" customHeight="1" x14ac:dyDescent="0.2">
      <c r="B67" s="295"/>
      <c r="C67" s="296"/>
      <c r="D67" s="266"/>
      <c r="E67" s="267"/>
      <c r="F67" s="451"/>
      <c r="G67" s="266"/>
      <c r="H67" s="267"/>
      <c r="I67" s="451"/>
    </row>
    <row r="68" spans="2:9" s="286" customFormat="1" ht="12.95" customHeight="1" x14ac:dyDescent="0.2">
      <c r="B68" s="287" t="s">
        <v>81</v>
      </c>
      <c r="C68" s="288">
        <v>40980</v>
      </c>
      <c r="D68" s="250">
        <v>-1667</v>
      </c>
      <c r="E68" s="251">
        <v>-3.908832977700659</v>
      </c>
      <c r="F68" s="447">
        <v>42647</v>
      </c>
      <c r="G68" s="250">
        <v>-5187</v>
      </c>
      <c r="H68" s="251">
        <v>-11.235297940087074</v>
      </c>
      <c r="I68" s="452">
        <v>46167</v>
      </c>
    </row>
    <row r="69" spans="2:9" s="286" customFormat="1" ht="12.95" customHeight="1" x14ac:dyDescent="0.2">
      <c r="B69" s="291" t="s">
        <v>82</v>
      </c>
      <c r="C69" s="292">
        <v>21888</v>
      </c>
      <c r="D69" s="258">
        <v>-675</v>
      </c>
      <c r="E69" s="259">
        <v>-2.9916234543278817</v>
      </c>
      <c r="F69" s="449">
        <v>22563</v>
      </c>
      <c r="G69" s="258">
        <v>-2614</v>
      </c>
      <c r="H69" s="259">
        <v>-10.668516855766876</v>
      </c>
      <c r="I69" s="454">
        <v>24502</v>
      </c>
    </row>
    <row r="70" spans="2:9" s="286" customFormat="1" ht="12.95" customHeight="1" x14ac:dyDescent="0.2">
      <c r="B70" s="293" t="s">
        <v>83</v>
      </c>
      <c r="C70" s="294">
        <v>62868</v>
      </c>
      <c r="D70" s="262">
        <v>-2342</v>
      </c>
      <c r="E70" s="263">
        <v>-3.5914737003527071</v>
      </c>
      <c r="F70" s="450">
        <v>65210</v>
      </c>
      <c r="G70" s="262">
        <v>-7801</v>
      </c>
      <c r="H70" s="263">
        <v>-11.038786455164216</v>
      </c>
      <c r="I70" s="455">
        <v>70669</v>
      </c>
    </row>
    <row r="71" spans="2:9" s="286" customFormat="1" ht="6" customHeight="1" x14ac:dyDescent="0.2">
      <c r="B71" s="295"/>
      <c r="C71" s="296"/>
      <c r="D71" s="266"/>
      <c r="E71" s="267"/>
      <c r="F71" s="451"/>
      <c r="G71" s="266"/>
      <c r="H71" s="267"/>
      <c r="I71" s="451"/>
    </row>
    <row r="72" spans="2:9" s="286" customFormat="1" ht="12.95" customHeight="1" x14ac:dyDescent="0.2">
      <c r="B72" s="287" t="s">
        <v>84</v>
      </c>
      <c r="C72" s="288">
        <v>44250</v>
      </c>
      <c r="D72" s="250">
        <v>-901</v>
      </c>
      <c r="E72" s="251">
        <v>-1.9955261234524153</v>
      </c>
      <c r="F72" s="447">
        <v>45151</v>
      </c>
      <c r="G72" s="250">
        <v>-1137</v>
      </c>
      <c r="H72" s="251">
        <v>-2.505122612201732</v>
      </c>
      <c r="I72" s="452">
        <v>45387</v>
      </c>
    </row>
    <row r="73" spans="2:9" s="286" customFormat="1" ht="12.95" customHeight="1" x14ac:dyDescent="0.2">
      <c r="B73" s="289" t="s">
        <v>85</v>
      </c>
      <c r="C73" s="290">
        <v>11331</v>
      </c>
      <c r="D73" s="254">
        <v>-276</v>
      </c>
      <c r="E73" s="255">
        <v>-2.3778754200051693</v>
      </c>
      <c r="F73" s="448">
        <v>11607</v>
      </c>
      <c r="G73" s="254">
        <v>-1</v>
      </c>
      <c r="H73" s="255">
        <v>-8.8245675961877868E-3</v>
      </c>
      <c r="I73" s="453">
        <v>11332</v>
      </c>
    </row>
    <row r="74" spans="2:9" s="286" customFormat="1" ht="12.95" customHeight="1" x14ac:dyDescent="0.2">
      <c r="B74" s="289" t="s">
        <v>86</v>
      </c>
      <c r="C74" s="290">
        <v>13926</v>
      </c>
      <c r="D74" s="254">
        <v>-268</v>
      </c>
      <c r="E74" s="255">
        <v>-1.8881217415809497</v>
      </c>
      <c r="F74" s="448">
        <v>14194</v>
      </c>
      <c r="G74" s="254">
        <v>-170</v>
      </c>
      <c r="H74" s="255">
        <v>-1.2060158910329171</v>
      </c>
      <c r="I74" s="453">
        <v>14096</v>
      </c>
    </row>
    <row r="75" spans="2:9" s="286" customFormat="1" ht="12.95" customHeight="1" x14ac:dyDescent="0.2">
      <c r="B75" s="291" t="s">
        <v>87</v>
      </c>
      <c r="C75" s="292">
        <v>42786</v>
      </c>
      <c r="D75" s="258">
        <v>-932</v>
      </c>
      <c r="E75" s="259">
        <v>-2.1318450066334234</v>
      </c>
      <c r="F75" s="449">
        <v>43718</v>
      </c>
      <c r="G75" s="258">
        <v>-1944</v>
      </c>
      <c r="H75" s="259">
        <v>-4.3460764587525151</v>
      </c>
      <c r="I75" s="454">
        <v>44730</v>
      </c>
    </row>
    <row r="76" spans="2:9" s="286" customFormat="1" ht="12.95" customHeight="1" x14ac:dyDescent="0.2">
      <c r="B76" s="293" t="s">
        <v>88</v>
      </c>
      <c r="C76" s="294">
        <v>112293</v>
      </c>
      <c r="D76" s="262">
        <v>-2377</v>
      </c>
      <c r="E76" s="263">
        <v>-2.0729048574169355</v>
      </c>
      <c r="F76" s="450">
        <v>114670</v>
      </c>
      <c r="G76" s="262">
        <v>-3252</v>
      </c>
      <c r="H76" s="263">
        <v>-2.814487861871998</v>
      </c>
      <c r="I76" s="455">
        <v>115545</v>
      </c>
    </row>
    <row r="77" spans="2:9" s="286" customFormat="1" ht="6" customHeight="1" x14ac:dyDescent="0.2">
      <c r="B77" s="295"/>
      <c r="C77" s="296"/>
      <c r="D77" s="266"/>
      <c r="E77" s="267"/>
      <c r="F77" s="451"/>
      <c r="G77" s="266"/>
      <c r="H77" s="267"/>
      <c r="I77" s="451"/>
    </row>
    <row r="78" spans="2:9" s="286" customFormat="1" ht="12.95" customHeight="1" x14ac:dyDescent="0.2">
      <c r="B78" s="293" t="s">
        <v>89</v>
      </c>
      <c r="C78" s="294">
        <v>276376</v>
      </c>
      <c r="D78" s="262">
        <v>-6249</v>
      </c>
      <c r="E78" s="263">
        <v>-2.2110570544007073</v>
      </c>
      <c r="F78" s="450">
        <v>282625</v>
      </c>
      <c r="G78" s="262">
        <v>-12856</v>
      </c>
      <c r="H78" s="263">
        <v>-4.4448747026608402</v>
      </c>
      <c r="I78" s="455">
        <v>289232</v>
      </c>
    </row>
    <row r="79" spans="2:9" s="286" customFormat="1" ht="6" customHeight="1" x14ac:dyDescent="0.2">
      <c r="B79" s="295"/>
      <c r="C79" s="296"/>
      <c r="D79" s="266"/>
      <c r="E79" s="267"/>
      <c r="F79" s="451"/>
      <c r="G79" s="266"/>
      <c r="H79" s="267"/>
      <c r="I79" s="451"/>
    </row>
    <row r="80" spans="2:9" s="286" customFormat="1" ht="12.95" customHeight="1" x14ac:dyDescent="0.2">
      <c r="B80" s="293" t="s">
        <v>90</v>
      </c>
      <c r="C80" s="294">
        <v>73302</v>
      </c>
      <c r="D80" s="262">
        <v>-1067</v>
      </c>
      <c r="E80" s="263">
        <v>-1.4347375922763517</v>
      </c>
      <c r="F80" s="450">
        <v>74369</v>
      </c>
      <c r="G80" s="262">
        <v>-4856</v>
      </c>
      <c r="H80" s="263">
        <v>-6.2130556053123165</v>
      </c>
      <c r="I80" s="455">
        <v>78158</v>
      </c>
    </row>
    <row r="81" spans="2:10" s="286" customFormat="1" ht="6" customHeight="1" x14ac:dyDescent="0.2">
      <c r="B81" s="295"/>
      <c r="C81" s="296"/>
      <c r="D81" s="266"/>
      <c r="E81" s="267"/>
      <c r="F81" s="451"/>
      <c r="G81" s="266"/>
      <c r="H81" s="267"/>
      <c r="I81" s="451"/>
    </row>
    <row r="82" spans="2:10" s="286" customFormat="1" ht="12.95" customHeight="1" x14ac:dyDescent="0.2">
      <c r="B82" s="293" t="s">
        <v>91</v>
      </c>
      <c r="C82" s="294">
        <v>28903</v>
      </c>
      <c r="D82" s="262">
        <v>-833</v>
      </c>
      <c r="E82" s="263">
        <v>-2.8013182674199624</v>
      </c>
      <c r="F82" s="450">
        <v>29736</v>
      </c>
      <c r="G82" s="262">
        <v>-588</v>
      </c>
      <c r="H82" s="263">
        <v>-1.9938286256824118</v>
      </c>
      <c r="I82" s="455">
        <v>29491</v>
      </c>
    </row>
    <row r="83" spans="2:10" s="286" customFormat="1" ht="6" customHeight="1" x14ac:dyDescent="0.2">
      <c r="B83" s="295"/>
      <c r="C83" s="296"/>
      <c r="D83" s="266"/>
      <c r="E83" s="267"/>
      <c r="F83" s="451"/>
      <c r="G83" s="266"/>
      <c r="H83" s="267"/>
      <c r="I83" s="451"/>
    </row>
    <row r="84" spans="2:10" s="286" customFormat="1" ht="12.95" customHeight="1" x14ac:dyDescent="0.2">
      <c r="B84" s="287" t="s">
        <v>92</v>
      </c>
      <c r="C84" s="288">
        <v>17731</v>
      </c>
      <c r="D84" s="250">
        <v>-602</v>
      </c>
      <c r="E84" s="251">
        <v>-3.2836960672012214</v>
      </c>
      <c r="F84" s="447">
        <v>18333</v>
      </c>
      <c r="G84" s="250">
        <v>-855</v>
      </c>
      <c r="H84" s="251">
        <v>-4.6002367373291726</v>
      </c>
      <c r="I84" s="452">
        <v>18586</v>
      </c>
    </row>
    <row r="85" spans="2:10" s="286" customFormat="1" ht="12.95" customHeight="1" x14ac:dyDescent="0.2">
      <c r="B85" s="289" t="s">
        <v>93</v>
      </c>
      <c r="C85" s="290">
        <v>58659</v>
      </c>
      <c r="D85" s="254">
        <v>-1767</v>
      </c>
      <c r="E85" s="255">
        <v>-2.9242379108330852</v>
      </c>
      <c r="F85" s="448">
        <v>60426</v>
      </c>
      <c r="G85" s="254">
        <v>-1344</v>
      </c>
      <c r="H85" s="255">
        <v>-2.2398880055997199</v>
      </c>
      <c r="I85" s="453">
        <v>60003</v>
      </c>
      <c r="J85" s="298"/>
    </row>
    <row r="86" spans="2:10" s="286" customFormat="1" ht="12.95" customHeight="1" x14ac:dyDescent="0.2">
      <c r="B86" s="291" t="s">
        <v>94</v>
      </c>
      <c r="C86" s="292">
        <v>27415</v>
      </c>
      <c r="D86" s="258">
        <v>-999</v>
      </c>
      <c r="E86" s="259">
        <v>-3.5158724572393893</v>
      </c>
      <c r="F86" s="449">
        <v>28414</v>
      </c>
      <c r="G86" s="258">
        <v>-807</v>
      </c>
      <c r="H86" s="259">
        <v>-2.8594713344199563</v>
      </c>
      <c r="I86" s="454">
        <v>28222</v>
      </c>
    </row>
    <row r="87" spans="2:10" s="286" customFormat="1" ht="12.95" customHeight="1" x14ac:dyDescent="0.2">
      <c r="B87" s="293" t="s">
        <v>95</v>
      </c>
      <c r="C87" s="294">
        <v>103805</v>
      </c>
      <c r="D87" s="262">
        <v>-3368</v>
      </c>
      <c r="E87" s="263">
        <v>-3.1425825534416316</v>
      </c>
      <c r="F87" s="450">
        <v>107173</v>
      </c>
      <c r="G87" s="262">
        <v>-3006</v>
      </c>
      <c r="H87" s="263">
        <v>-2.8143168774751666</v>
      </c>
      <c r="I87" s="455">
        <v>106811</v>
      </c>
    </row>
    <row r="88" spans="2:10" s="286" customFormat="1" ht="6" customHeight="1" x14ac:dyDescent="0.2">
      <c r="B88" s="295"/>
      <c r="C88" s="296"/>
      <c r="D88" s="266"/>
      <c r="E88" s="267"/>
      <c r="F88" s="451"/>
      <c r="G88" s="266"/>
      <c r="H88" s="267"/>
      <c r="I88" s="451"/>
    </row>
    <row r="89" spans="2:10" s="286" customFormat="1" ht="12.95" customHeight="1" x14ac:dyDescent="0.2">
      <c r="B89" s="293" t="s">
        <v>96</v>
      </c>
      <c r="C89" s="294">
        <v>12157</v>
      </c>
      <c r="D89" s="262">
        <v>-284</v>
      </c>
      <c r="E89" s="263">
        <v>-2.2827746965677997</v>
      </c>
      <c r="F89" s="450">
        <v>12441</v>
      </c>
      <c r="G89" s="262">
        <v>-285</v>
      </c>
      <c r="H89" s="263">
        <v>-2.2906285163157047</v>
      </c>
      <c r="I89" s="455">
        <v>12442</v>
      </c>
    </row>
    <row r="90" spans="2:10" s="286" customFormat="1" ht="6" customHeight="1" x14ac:dyDescent="0.2">
      <c r="B90" s="295"/>
      <c r="C90" s="296"/>
      <c r="D90" s="266"/>
      <c r="E90" s="267"/>
      <c r="F90" s="451"/>
      <c r="G90" s="266"/>
      <c r="H90" s="267"/>
      <c r="I90" s="451"/>
    </row>
    <row r="91" spans="2:10" s="286" customFormat="1" ht="12.95" customHeight="1" x14ac:dyDescent="0.2">
      <c r="B91" s="293" t="s">
        <v>97</v>
      </c>
      <c r="C91" s="294">
        <v>8666</v>
      </c>
      <c r="D91" s="262">
        <v>-211</v>
      </c>
      <c r="E91" s="263">
        <v>-2.3769291427283989</v>
      </c>
      <c r="F91" s="450">
        <v>8877</v>
      </c>
      <c r="G91" s="262">
        <v>-553</v>
      </c>
      <c r="H91" s="263">
        <v>-5.998481397114654</v>
      </c>
      <c r="I91" s="455">
        <v>9219</v>
      </c>
    </row>
    <row r="92" spans="2:10" s="286" customFormat="1" ht="6" customHeight="1" x14ac:dyDescent="0.2">
      <c r="B92" s="295"/>
      <c r="C92" s="296"/>
      <c r="D92" s="266"/>
      <c r="E92" s="267"/>
      <c r="F92" s="451"/>
      <c r="G92" s="266"/>
      <c r="H92" s="267"/>
      <c r="I92" s="451"/>
    </row>
    <row r="93" spans="2:10" s="286" customFormat="1" ht="12.95" customHeight="1" x14ac:dyDescent="0.2">
      <c r="B93" s="293" t="s">
        <v>98</v>
      </c>
      <c r="C93" s="294">
        <v>7432</v>
      </c>
      <c r="D93" s="262">
        <v>-155</v>
      </c>
      <c r="E93" s="263">
        <v>-2.0429682351390537</v>
      </c>
      <c r="F93" s="450">
        <v>7587</v>
      </c>
      <c r="G93" s="262">
        <v>-830</v>
      </c>
      <c r="H93" s="263">
        <v>-10.045993706124424</v>
      </c>
      <c r="I93" s="455">
        <v>8262</v>
      </c>
    </row>
    <row r="94" spans="2:10" s="286" customFormat="1" ht="6" customHeight="1" x14ac:dyDescent="0.2">
      <c r="B94" s="295"/>
      <c r="C94" s="296"/>
      <c r="D94" s="266"/>
      <c r="E94" s="267"/>
      <c r="F94" s="451"/>
      <c r="G94" s="266"/>
      <c r="H94" s="267"/>
      <c r="I94" s="451"/>
    </row>
    <row r="95" spans="2:10" s="286" customFormat="1" ht="14.1" customHeight="1" x14ac:dyDescent="0.2">
      <c r="B95" s="293" t="s">
        <v>99</v>
      </c>
      <c r="C95" s="294">
        <v>2357044</v>
      </c>
      <c r="D95" s="262">
        <v>-62668</v>
      </c>
      <c r="E95" s="263">
        <v>-2.5898949957680917</v>
      </c>
      <c r="F95" s="450">
        <v>2419712</v>
      </c>
      <c r="G95" s="262">
        <v>-155674</v>
      </c>
      <c r="H95" s="263">
        <v>-6.1954425446866699</v>
      </c>
      <c r="I95" s="455">
        <v>2512718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7"/>
  <sheetViews>
    <sheetView showGridLines="0" view="pageBreakPreview" topLeftCell="A64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3" t="str">
        <f>'Pag1'!$B$5</f>
        <v>abril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113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abril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marzo 2026</v>
      </c>
      <c r="F11" s="240"/>
      <c r="G11" s="241"/>
      <c r="H11" s="239" t="str">
        <f>'Pag1'!$H$10</f>
        <v>abril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46"/>
      <c r="G13" s="285"/>
      <c r="H13" s="285"/>
      <c r="I13" s="446"/>
    </row>
    <row r="14" spans="1:13" s="286" customFormat="1" ht="12.95" customHeight="1" x14ac:dyDescent="0.2">
      <c r="B14" s="287" t="s">
        <v>37</v>
      </c>
      <c r="C14" s="288">
        <v>24257</v>
      </c>
      <c r="D14" s="302">
        <v>-697</v>
      </c>
      <c r="E14" s="303">
        <v>-2.7931393764526731</v>
      </c>
      <c r="F14" s="447">
        <v>24954</v>
      </c>
      <c r="G14" s="302">
        <v>-2554</v>
      </c>
      <c r="H14" s="303">
        <v>-9.5259408451754872</v>
      </c>
      <c r="I14" s="452">
        <v>26811</v>
      </c>
    </row>
    <row r="15" spans="1:13" s="286" customFormat="1" ht="12.95" customHeight="1" x14ac:dyDescent="0.2">
      <c r="B15" s="289" t="s">
        <v>38</v>
      </c>
      <c r="C15" s="290">
        <v>66442</v>
      </c>
      <c r="D15" s="304">
        <v>-2459</v>
      </c>
      <c r="E15" s="305">
        <v>-3.5688886953745231</v>
      </c>
      <c r="F15" s="448">
        <v>68901</v>
      </c>
      <c r="G15" s="304">
        <v>-7963</v>
      </c>
      <c r="H15" s="305">
        <v>-10.702237752839192</v>
      </c>
      <c r="I15" s="453">
        <v>74405</v>
      </c>
    </row>
    <row r="16" spans="1:13" s="286" customFormat="1" ht="12.95" customHeight="1" x14ac:dyDescent="0.2">
      <c r="B16" s="289" t="s">
        <v>39</v>
      </c>
      <c r="C16" s="290">
        <v>29707</v>
      </c>
      <c r="D16" s="304">
        <v>-995</v>
      </c>
      <c r="E16" s="305">
        <v>-3.2408312162074133</v>
      </c>
      <c r="F16" s="448">
        <v>30702</v>
      </c>
      <c r="G16" s="304">
        <v>-3969</v>
      </c>
      <c r="H16" s="305">
        <v>-11.785841548877539</v>
      </c>
      <c r="I16" s="453">
        <v>33676</v>
      </c>
    </row>
    <row r="17" spans="2:9" s="286" customFormat="1" ht="12.95" customHeight="1" x14ac:dyDescent="0.2">
      <c r="B17" s="289" t="s">
        <v>40</v>
      </c>
      <c r="C17" s="290">
        <v>37223</v>
      </c>
      <c r="D17" s="304">
        <v>-1328</v>
      </c>
      <c r="E17" s="305">
        <v>-3.4447874244507277</v>
      </c>
      <c r="F17" s="448">
        <v>38551</v>
      </c>
      <c r="G17" s="304">
        <v>-3419</v>
      </c>
      <c r="H17" s="305">
        <v>-8.4124797008021268</v>
      </c>
      <c r="I17" s="453">
        <v>40642</v>
      </c>
    </row>
    <row r="18" spans="2:9" s="286" customFormat="1" ht="12.95" customHeight="1" x14ac:dyDescent="0.2">
      <c r="B18" s="289" t="s">
        <v>41</v>
      </c>
      <c r="C18" s="290">
        <v>16234</v>
      </c>
      <c r="D18" s="304">
        <v>-890</v>
      </c>
      <c r="E18" s="305">
        <v>-5.1973837888343848</v>
      </c>
      <c r="F18" s="448">
        <v>17124</v>
      </c>
      <c r="G18" s="304">
        <v>-2168</v>
      </c>
      <c r="H18" s="305">
        <v>-11.781328116509075</v>
      </c>
      <c r="I18" s="453">
        <v>18402</v>
      </c>
    </row>
    <row r="19" spans="2:9" s="286" customFormat="1" ht="12.95" customHeight="1" x14ac:dyDescent="0.2">
      <c r="B19" s="289" t="s">
        <v>42</v>
      </c>
      <c r="C19" s="290">
        <v>21490</v>
      </c>
      <c r="D19" s="304">
        <v>-883</v>
      </c>
      <c r="E19" s="305">
        <v>-3.9467214946587408</v>
      </c>
      <c r="F19" s="448">
        <v>22373</v>
      </c>
      <c r="G19" s="304">
        <v>-2998</v>
      </c>
      <c r="H19" s="305">
        <v>-12.242731133616465</v>
      </c>
      <c r="I19" s="453">
        <v>24488</v>
      </c>
    </row>
    <row r="20" spans="2:9" s="286" customFormat="1" ht="12.95" customHeight="1" x14ac:dyDescent="0.2">
      <c r="B20" s="289" t="s">
        <v>43</v>
      </c>
      <c r="C20" s="290">
        <v>62998</v>
      </c>
      <c r="D20" s="304">
        <v>-2465</v>
      </c>
      <c r="E20" s="305">
        <v>-3.7654858469669894</v>
      </c>
      <c r="F20" s="448">
        <v>65463</v>
      </c>
      <c r="G20" s="304">
        <v>-7398</v>
      </c>
      <c r="H20" s="305">
        <v>-10.509119836354339</v>
      </c>
      <c r="I20" s="453">
        <v>70396</v>
      </c>
    </row>
    <row r="21" spans="2:9" s="286" customFormat="1" ht="12.95" customHeight="1" x14ac:dyDescent="0.2">
      <c r="B21" s="291" t="s">
        <v>44</v>
      </c>
      <c r="C21" s="292">
        <v>85236</v>
      </c>
      <c r="D21" s="306">
        <v>-3339</v>
      </c>
      <c r="E21" s="307">
        <v>-3.7696867061812025</v>
      </c>
      <c r="F21" s="449">
        <v>88575</v>
      </c>
      <c r="G21" s="306">
        <v>-8417</v>
      </c>
      <c r="H21" s="307">
        <v>-8.9874323299840917</v>
      </c>
      <c r="I21" s="454">
        <v>93653</v>
      </c>
    </row>
    <row r="22" spans="2:9" s="286" customFormat="1" ht="12.95" customHeight="1" x14ac:dyDescent="0.2">
      <c r="B22" s="293" t="s">
        <v>45</v>
      </c>
      <c r="C22" s="294">
        <v>343587</v>
      </c>
      <c r="D22" s="308">
        <v>-13056</v>
      </c>
      <c r="E22" s="309">
        <v>-3.6608036608036612</v>
      </c>
      <c r="F22" s="450">
        <v>356643</v>
      </c>
      <c r="G22" s="308">
        <v>-38886</v>
      </c>
      <c r="H22" s="309">
        <v>-10.166992179840145</v>
      </c>
      <c r="I22" s="455">
        <v>382473</v>
      </c>
    </row>
    <row r="23" spans="2:9" s="286" customFormat="1" ht="6" customHeight="1" x14ac:dyDescent="0.2">
      <c r="B23" s="295"/>
      <c r="C23" s="296"/>
      <c r="D23" s="310"/>
      <c r="E23" s="311"/>
      <c r="F23" s="451"/>
      <c r="G23" s="310"/>
      <c r="H23" s="311"/>
      <c r="I23" s="451"/>
    </row>
    <row r="24" spans="2:9" s="286" customFormat="1" ht="12.95" customHeight="1" x14ac:dyDescent="0.2">
      <c r="B24" s="287" t="s">
        <v>46</v>
      </c>
      <c r="C24" s="288">
        <v>3818</v>
      </c>
      <c r="D24" s="302">
        <v>-85</v>
      </c>
      <c r="E24" s="303">
        <v>-2.1778119395336923</v>
      </c>
      <c r="F24" s="447">
        <v>3903</v>
      </c>
      <c r="G24" s="302">
        <v>-125</v>
      </c>
      <c r="H24" s="303">
        <v>-3.1701749936596504</v>
      </c>
      <c r="I24" s="452">
        <v>3943</v>
      </c>
    </row>
    <row r="25" spans="2:9" s="286" customFormat="1" ht="12.95" customHeight="1" x14ac:dyDescent="0.2">
      <c r="B25" s="289" t="s">
        <v>47</v>
      </c>
      <c r="C25" s="290">
        <v>2385</v>
      </c>
      <c r="D25" s="304">
        <v>-45</v>
      </c>
      <c r="E25" s="305">
        <v>-1.8518518518518516</v>
      </c>
      <c r="F25" s="448">
        <v>2430</v>
      </c>
      <c r="G25" s="304">
        <v>-41</v>
      </c>
      <c r="H25" s="305">
        <v>-1.6900247320692496</v>
      </c>
      <c r="I25" s="453">
        <v>2426</v>
      </c>
    </row>
    <row r="26" spans="2:9" s="286" customFormat="1" ht="12.95" customHeight="1" x14ac:dyDescent="0.2">
      <c r="B26" s="291" t="s">
        <v>48</v>
      </c>
      <c r="C26" s="292">
        <v>23703</v>
      </c>
      <c r="D26" s="306">
        <v>-663</v>
      </c>
      <c r="E26" s="307">
        <v>-2.7210046786505786</v>
      </c>
      <c r="F26" s="449">
        <v>24366</v>
      </c>
      <c r="G26" s="306">
        <v>-652</v>
      </c>
      <c r="H26" s="307">
        <v>-2.6770683637856703</v>
      </c>
      <c r="I26" s="454">
        <v>24355</v>
      </c>
    </row>
    <row r="27" spans="2:9" s="286" customFormat="1" ht="12.95" customHeight="1" x14ac:dyDescent="0.2">
      <c r="B27" s="293" t="s">
        <v>49</v>
      </c>
      <c r="C27" s="294">
        <v>29906</v>
      </c>
      <c r="D27" s="308">
        <v>-793</v>
      </c>
      <c r="E27" s="309">
        <v>-2.5831460308153362</v>
      </c>
      <c r="F27" s="450">
        <v>30699</v>
      </c>
      <c r="G27" s="308">
        <v>-818</v>
      </c>
      <c r="H27" s="309">
        <v>-2.6624137482098686</v>
      </c>
      <c r="I27" s="455">
        <v>30724</v>
      </c>
    </row>
    <row r="28" spans="2:9" s="286" customFormat="1" ht="6" customHeight="1" x14ac:dyDescent="0.2">
      <c r="B28" s="295"/>
      <c r="C28" s="296"/>
      <c r="D28" s="310"/>
      <c r="E28" s="311"/>
      <c r="F28" s="451"/>
      <c r="G28" s="310"/>
      <c r="H28" s="311"/>
      <c r="I28" s="451"/>
    </row>
    <row r="29" spans="2:9" s="286" customFormat="1" ht="12.95" customHeight="1" x14ac:dyDescent="0.2">
      <c r="B29" s="293" t="s">
        <v>50</v>
      </c>
      <c r="C29" s="294">
        <v>29636</v>
      </c>
      <c r="D29" s="308">
        <v>-469</v>
      </c>
      <c r="E29" s="309">
        <v>-1.5578807507058627</v>
      </c>
      <c r="F29" s="450">
        <v>30105</v>
      </c>
      <c r="G29" s="308">
        <v>-1519</v>
      </c>
      <c r="H29" s="309">
        <v>-4.8756218905472641</v>
      </c>
      <c r="I29" s="455">
        <v>31155</v>
      </c>
    </row>
    <row r="30" spans="2:9" s="286" customFormat="1" ht="6" customHeight="1" x14ac:dyDescent="0.2">
      <c r="B30" s="295"/>
      <c r="C30" s="296"/>
      <c r="D30" s="310"/>
      <c r="E30" s="311"/>
      <c r="F30" s="451"/>
      <c r="G30" s="310"/>
      <c r="H30" s="311"/>
      <c r="I30" s="451"/>
    </row>
    <row r="31" spans="2:9" s="286" customFormat="1" ht="12.95" customHeight="1" x14ac:dyDescent="0.2">
      <c r="B31" s="293" t="s">
        <v>51</v>
      </c>
      <c r="C31" s="294">
        <v>14024</v>
      </c>
      <c r="D31" s="308">
        <v>-1132</v>
      </c>
      <c r="E31" s="309">
        <v>-7.4689891792029561</v>
      </c>
      <c r="F31" s="450">
        <v>15156</v>
      </c>
      <c r="G31" s="308">
        <v>-1243</v>
      </c>
      <c r="H31" s="309">
        <v>-8.1417436300517458</v>
      </c>
      <c r="I31" s="455">
        <v>15267</v>
      </c>
    </row>
    <row r="32" spans="2:9" s="286" customFormat="1" ht="6" customHeight="1" x14ac:dyDescent="0.2">
      <c r="B32" s="295"/>
      <c r="C32" s="296"/>
      <c r="D32" s="310"/>
      <c r="E32" s="311"/>
      <c r="F32" s="451"/>
      <c r="G32" s="310"/>
      <c r="H32" s="311"/>
      <c r="I32" s="451"/>
    </row>
    <row r="33" spans="2:9" s="286" customFormat="1" ht="12.95" customHeight="1" x14ac:dyDescent="0.2">
      <c r="B33" s="287" t="s">
        <v>52</v>
      </c>
      <c r="C33" s="288">
        <v>42771</v>
      </c>
      <c r="D33" s="302">
        <v>-333</v>
      </c>
      <c r="E33" s="303">
        <v>-0.77255011135857454</v>
      </c>
      <c r="F33" s="447">
        <v>43104</v>
      </c>
      <c r="G33" s="302">
        <v>-3074</v>
      </c>
      <c r="H33" s="303">
        <v>-6.7052023121387281</v>
      </c>
      <c r="I33" s="452">
        <v>45845</v>
      </c>
    </row>
    <row r="34" spans="2:9" s="286" customFormat="1" ht="12.95" customHeight="1" x14ac:dyDescent="0.2">
      <c r="B34" s="297" t="s">
        <v>53</v>
      </c>
      <c r="C34" s="292">
        <v>40516</v>
      </c>
      <c r="D34" s="306">
        <v>-207</v>
      </c>
      <c r="E34" s="307">
        <v>-0.50831225597328289</v>
      </c>
      <c r="F34" s="449">
        <v>40723</v>
      </c>
      <c r="G34" s="306">
        <v>-2470</v>
      </c>
      <c r="H34" s="307">
        <v>-5.7460568557204672</v>
      </c>
      <c r="I34" s="454">
        <v>42986</v>
      </c>
    </row>
    <row r="35" spans="2:9" s="286" customFormat="1" ht="12.95" customHeight="1" x14ac:dyDescent="0.2">
      <c r="B35" s="293" t="s">
        <v>54</v>
      </c>
      <c r="C35" s="294">
        <v>83287</v>
      </c>
      <c r="D35" s="308">
        <v>-540</v>
      </c>
      <c r="E35" s="309">
        <v>-0.64418385484390472</v>
      </c>
      <c r="F35" s="450">
        <v>83827</v>
      </c>
      <c r="G35" s="308">
        <v>-5544</v>
      </c>
      <c r="H35" s="309">
        <v>-6.2410644932512298</v>
      </c>
      <c r="I35" s="455">
        <v>88831</v>
      </c>
    </row>
    <row r="36" spans="2:9" s="286" customFormat="1" ht="6" customHeight="1" x14ac:dyDescent="0.2">
      <c r="B36" s="295"/>
      <c r="C36" s="296"/>
      <c r="D36" s="310"/>
      <c r="E36" s="311"/>
      <c r="F36" s="451"/>
      <c r="G36" s="310"/>
      <c r="H36" s="311"/>
      <c r="I36" s="451"/>
    </row>
    <row r="37" spans="2:9" s="286" customFormat="1" ht="12.95" customHeight="1" x14ac:dyDescent="0.2">
      <c r="B37" s="293" t="s">
        <v>55</v>
      </c>
      <c r="C37" s="294">
        <v>16569</v>
      </c>
      <c r="D37" s="308">
        <v>-479</v>
      </c>
      <c r="E37" s="309">
        <v>-2.809713749413421</v>
      </c>
      <c r="F37" s="450">
        <v>17048</v>
      </c>
      <c r="G37" s="308">
        <v>-418</v>
      </c>
      <c r="H37" s="309">
        <v>-2.460705245187496</v>
      </c>
      <c r="I37" s="455">
        <v>16987</v>
      </c>
    </row>
    <row r="38" spans="2:9" s="286" customFormat="1" ht="6" customHeight="1" x14ac:dyDescent="0.2">
      <c r="B38" s="295"/>
      <c r="C38" s="296"/>
      <c r="D38" s="310"/>
      <c r="E38" s="311"/>
      <c r="F38" s="451"/>
      <c r="G38" s="310"/>
      <c r="H38" s="311"/>
      <c r="I38" s="451"/>
    </row>
    <row r="39" spans="2:9" s="286" customFormat="1" ht="12.95" customHeight="1" x14ac:dyDescent="0.2">
      <c r="B39" s="287" t="s">
        <v>56</v>
      </c>
      <c r="C39" s="288">
        <v>13953</v>
      </c>
      <c r="D39" s="302">
        <v>-111</v>
      </c>
      <c r="E39" s="303">
        <v>-0.7892491467576791</v>
      </c>
      <c r="F39" s="447">
        <v>14064</v>
      </c>
      <c r="G39" s="302">
        <v>-1531</v>
      </c>
      <c r="H39" s="303">
        <v>-9.8876259364505295</v>
      </c>
      <c r="I39" s="452">
        <v>15484</v>
      </c>
    </row>
    <row r="40" spans="2:9" s="286" customFormat="1" ht="12.95" customHeight="1" x14ac:dyDescent="0.2">
      <c r="B40" s="289" t="s">
        <v>57</v>
      </c>
      <c r="C40" s="290">
        <v>20897</v>
      </c>
      <c r="D40" s="304">
        <v>-319</v>
      </c>
      <c r="E40" s="305">
        <v>-1.5035822021116139</v>
      </c>
      <c r="F40" s="448">
        <v>21216</v>
      </c>
      <c r="G40" s="304">
        <v>-1963</v>
      </c>
      <c r="H40" s="305">
        <v>-8.5870516185476831</v>
      </c>
      <c r="I40" s="453">
        <v>22860</v>
      </c>
    </row>
    <row r="41" spans="2:9" s="286" customFormat="1" ht="12.95" customHeight="1" x14ac:dyDescent="0.2">
      <c r="B41" s="289" t="s">
        <v>58</v>
      </c>
      <c r="C41" s="290">
        <v>5644</v>
      </c>
      <c r="D41" s="304">
        <v>-81</v>
      </c>
      <c r="E41" s="305">
        <v>-1.4148471615720524</v>
      </c>
      <c r="F41" s="448">
        <v>5725</v>
      </c>
      <c r="G41" s="304">
        <v>-220</v>
      </c>
      <c r="H41" s="305">
        <v>-3.7517053206002728</v>
      </c>
      <c r="I41" s="453">
        <v>5864</v>
      </c>
    </row>
    <row r="42" spans="2:9" s="286" customFormat="1" ht="12.95" customHeight="1" x14ac:dyDescent="0.2">
      <c r="B42" s="289" t="s">
        <v>59</v>
      </c>
      <c r="C42" s="290">
        <v>7390</v>
      </c>
      <c r="D42" s="304">
        <v>-266</v>
      </c>
      <c r="E42" s="305">
        <v>-3.4743991640543364</v>
      </c>
      <c r="F42" s="448">
        <v>7656</v>
      </c>
      <c r="G42" s="304">
        <v>-619</v>
      </c>
      <c r="H42" s="305">
        <v>-7.7288050942689477</v>
      </c>
      <c r="I42" s="453">
        <v>8009</v>
      </c>
    </row>
    <row r="43" spans="2:9" s="286" customFormat="1" ht="12.95" customHeight="1" x14ac:dyDescent="0.2">
      <c r="B43" s="291" t="s">
        <v>60</v>
      </c>
      <c r="C43" s="292">
        <v>28956</v>
      </c>
      <c r="D43" s="306">
        <v>-493</v>
      </c>
      <c r="E43" s="307">
        <v>-1.6740806139427484</v>
      </c>
      <c r="F43" s="449">
        <v>29449</v>
      </c>
      <c r="G43" s="306">
        <v>-2325</v>
      </c>
      <c r="H43" s="307">
        <v>-7.4326268341804935</v>
      </c>
      <c r="I43" s="454">
        <v>31281</v>
      </c>
    </row>
    <row r="44" spans="2:9" s="286" customFormat="1" ht="12.95" customHeight="1" x14ac:dyDescent="0.2">
      <c r="B44" s="293" t="s">
        <v>61</v>
      </c>
      <c r="C44" s="294">
        <v>76840</v>
      </c>
      <c r="D44" s="308">
        <v>-1270</v>
      </c>
      <c r="E44" s="309">
        <v>-1.6259121751376264</v>
      </c>
      <c r="F44" s="450">
        <v>78110</v>
      </c>
      <c r="G44" s="308">
        <v>-6658</v>
      </c>
      <c r="H44" s="309">
        <v>-7.9738436848786804</v>
      </c>
      <c r="I44" s="455">
        <v>83498</v>
      </c>
    </row>
    <row r="45" spans="2:9" s="286" customFormat="1" ht="6" customHeight="1" x14ac:dyDescent="0.2">
      <c r="B45" s="295"/>
      <c r="C45" s="296"/>
      <c r="D45" s="310"/>
      <c r="E45" s="311"/>
      <c r="F45" s="451"/>
      <c r="G45" s="310"/>
      <c r="H45" s="311"/>
      <c r="I45" s="451"/>
    </row>
    <row r="46" spans="2:9" s="286" customFormat="1" ht="12.95" customHeight="1" x14ac:dyDescent="0.2">
      <c r="B46" s="287" t="s">
        <v>62</v>
      </c>
      <c r="C46" s="288">
        <v>4841</v>
      </c>
      <c r="D46" s="302">
        <v>-92</v>
      </c>
      <c r="E46" s="303">
        <v>-1.864990877762011</v>
      </c>
      <c r="F46" s="447">
        <v>4933</v>
      </c>
      <c r="G46" s="302">
        <v>-255</v>
      </c>
      <c r="H46" s="303">
        <v>-5.0039246467817895</v>
      </c>
      <c r="I46" s="452">
        <v>5096</v>
      </c>
    </row>
    <row r="47" spans="2:9" s="286" customFormat="1" ht="12.95" customHeight="1" x14ac:dyDescent="0.2">
      <c r="B47" s="289" t="s">
        <v>63</v>
      </c>
      <c r="C47" s="290">
        <v>7645</v>
      </c>
      <c r="D47" s="304">
        <v>-284</v>
      </c>
      <c r="E47" s="305">
        <v>-3.5817883717997225</v>
      </c>
      <c r="F47" s="448">
        <v>7929</v>
      </c>
      <c r="G47" s="304">
        <v>-343</v>
      </c>
      <c r="H47" s="305">
        <v>-4.2939409113670512</v>
      </c>
      <c r="I47" s="453">
        <v>7988</v>
      </c>
    </row>
    <row r="48" spans="2:9" s="286" customFormat="1" ht="12.95" customHeight="1" x14ac:dyDescent="0.2">
      <c r="B48" s="289" t="s">
        <v>64</v>
      </c>
      <c r="C48" s="290">
        <v>11951</v>
      </c>
      <c r="D48" s="304">
        <v>-280</v>
      </c>
      <c r="E48" s="305">
        <v>-2.2892649824217153</v>
      </c>
      <c r="F48" s="448">
        <v>12231</v>
      </c>
      <c r="G48" s="304">
        <v>-595</v>
      </c>
      <c r="H48" s="305">
        <v>-4.742547425474255</v>
      </c>
      <c r="I48" s="453">
        <v>12546</v>
      </c>
    </row>
    <row r="49" spans="2:9" s="286" customFormat="1" ht="12.95" customHeight="1" x14ac:dyDescent="0.2">
      <c r="B49" s="289" t="s">
        <v>65</v>
      </c>
      <c r="C49" s="290">
        <v>3614</v>
      </c>
      <c r="D49" s="304">
        <v>-162</v>
      </c>
      <c r="E49" s="305">
        <v>-4.2902542372881349</v>
      </c>
      <c r="F49" s="448">
        <v>3776</v>
      </c>
      <c r="G49" s="304">
        <v>-164</v>
      </c>
      <c r="H49" s="305">
        <v>-4.3409211222869244</v>
      </c>
      <c r="I49" s="453">
        <v>3778</v>
      </c>
    </row>
    <row r="50" spans="2:9" s="286" customFormat="1" ht="12.95" customHeight="1" x14ac:dyDescent="0.2">
      <c r="B50" s="289" t="s">
        <v>66</v>
      </c>
      <c r="C50" s="290">
        <v>9676</v>
      </c>
      <c r="D50" s="304">
        <v>-266</v>
      </c>
      <c r="E50" s="305">
        <v>-2.675518004425669</v>
      </c>
      <c r="F50" s="448">
        <v>9942</v>
      </c>
      <c r="G50" s="304">
        <v>-548</v>
      </c>
      <c r="H50" s="305">
        <v>-5.3599374021909236</v>
      </c>
      <c r="I50" s="453">
        <v>10224</v>
      </c>
    </row>
    <row r="51" spans="2:9" s="286" customFormat="1" ht="12.95" customHeight="1" x14ac:dyDescent="0.2">
      <c r="B51" s="289" t="s">
        <v>67</v>
      </c>
      <c r="C51" s="290">
        <v>2735</v>
      </c>
      <c r="D51" s="304">
        <v>-72</v>
      </c>
      <c r="E51" s="305">
        <v>-2.5650160313501957</v>
      </c>
      <c r="F51" s="448">
        <v>2807</v>
      </c>
      <c r="G51" s="304">
        <v>-180</v>
      </c>
      <c r="H51" s="305">
        <v>-6.1749571183533449</v>
      </c>
      <c r="I51" s="453">
        <v>2915</v>
      </c>
    </row>
    <row r="52" spans="2:9" s="286" customFormat="1" ht="12.95" customHeight="1" x14ac:dyDescent="0.2">
      <c r="B52" s="289" t="s">
        <v>68</v>
      </c>
      <c r="C52" s="290">
        <v>1440</v>
      </c>
      <c r="D52" s="304">
        <v>-22</v>
      </c>
      <c r="E52" s="305">
        <v>-1.5047879616963065</v>
      </c>
      <c r="F52" s="448">
        <v>1462</v>
      </c>
      <c r="G52" s="304">
        <v>11</v>
      </c>
      <c r="H52" s="305">
        <v>0.76976906927921618</v>
      </c>
      <c r="I52" s="453">
        <v>1429</v>
      </c>
    </row>
    <row r="53" spans="2:9" s="286" customFormat="1" ht="12.95" customHeight="1" x14ac:dyDescent="0.2">
      <c r="B53" s="289" t="s">
        <v>69</v>
      </c>
      <c r="C53" s="290">
        <v>12923</v>
      </c>
      <c r="D53" s="304">
        <v>-266</v>
      </c>
      <c r="E53" s="305">
        <v>-2.0168322086587311</v>
      </c>
      <c r="F53" s="448">
        <v>13189</v>
      </c>
      <c r="G53" s="304">
        <v>-567</v>
      </c>
      <c r="H53" s="305">
        <v>-4.2031134173461826</v>
      </c>
      <c r="I53" s="453">
        <v>13490</v>
      </c>
    </row>
    <row r="54" spans="2:9" s="286" customFormat="1" ht="12.95" customHeight="1" x14ac:dyDescent="0.2">
      <c r="B54" s="291" t="s">
        <v>70</v>
      </c>
      <c r="C54" s="292">
        <v>4960</v>
      </c>
      <c r="D54" s="306">
        <v>-27</v>
      </c>
      <c r="E54" s="307">
        <v>-0.5414076599157811</v>
      </c>
      <c r="F54" s="449">
        <v>4987</v>
      </c>
      <c r="G54" s="306">
        <v>-101</v>
      </c>
      <c r="H54" s="307">
        <v>-1.9956530329974311</v>
      </c>
      <c r="I54" s="454">
        <v>5061</v>
      </c>
    </row>
    <row r="55" spans="2:9" s="286" customFormat="1" ht="12.95" customHeight="1" x14ac:dyDescent="0.2">
      <c r="B55" s="293" t="s">
        <v>71</v>
      </c>
      <c r="C55" s="294">
        <v>59785</v>
      </c>
      <c r="D55" s="308">
        <v>-1471</v>
      </c>
      <c r="E55" s="309">
        <v>-2.4013974141308609</v>
      </c>
      <c r="F55" s="450">
        <v>61256</v>
      </c>
      <c r="G55" s="308">
        <v>-2742</v>
      </c>
      <c r="H55" s="309">
        <v>-4.385305548003263</v>
      </c>
      <c r="I55" s="455">
        <v>62527</v>
      </c>
    </row>
    <row r="56" spans="2:9" s="286" customFormat="1" ht="6" customHeight="1" x14ac:dyDescent="0.2">
      <c r="B56" s="295"/>
      <c r="C56" s="296"/>
      <c r="D56" s="310"/>
      <c r="E56" s="311"/>
      <c r="F56" s="451"/>
      <c r="G56" s="310"/>
      <c r="H56" s="311"/>
      <c r="I56" s="451"/>
    </row>
    <row r="57" spans="2:9" s="286" customFormat="1" ht="12.95" customHeight="1" x14ac:dyDescent="0.2">
      <c r="B57" s="287" t="s">
        <v>72</v>
      </c>
      <c r="C57" s="288">
        <v>136317</v>
      </c>
      <c r="D57" s="302">
        <v>-3347</v>
      </c>
      <c r="E57" s="303">
        <v>-2.3964658036430291</v>
      </c>
      <c r="F57" s="447">
        <v>139664</v>
      </c>
      <c r="G57" s="302">
        <v>-3240</v>
      </c>
      <c r="H57" s="303">
        <v>-2.32163202132462</v>
      </c>
      <c r="I57" s="452">
        <v>139557</v>
      </c>
    </row>
    <row r="58" spans="2:9" s="286" customFormat="1" ht="12.95" customHeight="1" x14ac:dyDescent="0.2">
      <c r="B58" s="289" t="s">
        <v>73</v>
      </c>
      <c r="C58" s="290">
        <v>15388</v>
      </c>
      <c r="D58" s="304">
        <v>-547</v>
      </c>
      <c r="E58" s="305">
        <v>-3.4326953247568244</v>
      </c>
      <c r="F58" s="448">
        <v>15935</v>
      </c>
      <c r="G58" s="304">
        <v>-816</v>
      </c>
      <c r="H58" s="305">
        <v>-5.0357936312021723</v>
      </c>
      <c r="I58" s="453">
        <v>16204</v>
      </c>
    </row>
    <row r="59" spans="2:9" s="286" customFormat="1" ht="12.95" customHeight="1" x14ac:dyDescent="0.2">
      <c r="B59" s="289" t="s">
        <v>74</v>
      </c>
      <c r="C59" s="290">
        <v>9101</v>
      </c>
      <c r="D59" s="304">
        <v>-235</v>
      </c>
      <c r="E59" s="305">
        <v>-2.5171379605826907</v>
      </c>
      <c r="F59" s="448">
        <v>9336</v>
      </c>
      <c r="G59" s="304">
        <v>-282</v>
      </c>
      <c r="H59" s="305">
        <v>-3.0054353618245764</v>
      </c>
      <c r="I59" s="453">
        <v>9383</v>
      </c>
    </row>
    <row r="60" spans="2:9" s="286" customFormat="1" ht="12.95" customHeight="1" x14ac:dyDescent="0.2">
      <c r="B60" s="291" t="s">
        <v>75</v>
      </c>
      <c r="C60" s="292">
        <v>21714</v>
      </c>
      <c r="D60" s="306">
        <v>-729</v>
      </c>
      <c r="E60" s="307">
        <v>-3.2482288464109077</v>
      </c>
      <c r="F60" s="449">
        <v>22443</v>
      </c>
      <c r="G60" s="306">
        <v>-580</v>
      </c>
      <c r="H60" s="307">
        <v>-2.6015968421996947</v>
      </c>
      <c r="I60" s="454">
        <v>22294</v>
      </c>
    </row>
    <row r="61" spans="2:9" s="286" customFormat="1" ht="12.95" customHeight="1" x14ac:dyDescent="0.2">
      <c r="B61" s="293" t="s">
        <v>76</v>
      </c>
      <c r="C61" s="294">
        <v>182520</v>
      </c>
      <c r="D61" s="308">
        <v>-4858</v>
      </c>
      <c r="E61" s="309">
        <v>-2.5926202649190406</v>
      </c>
      <c r="F61" s="450">
        <v>187378</v>
      </c>
      <c r="G61" s="308">
        <v>-4918</v>
      </c>
      <c r="H61" s="309">
        <v>-2.6238009368431161</v>
      </c>
      <c r="I61" s="455">
        <v>187438</v>
      </c>
    </row>
    <row r="62" spans="2:9" s="286" customFormat="1" ht="6" customHeight="1" x14ac:dyDescent="0.2">
      <c r="B62" s="295"/>
      <c r="C62" s="296"/>
      <c r="D62" s="310"/>
      <c r="E62" s="311"/>
      <c r="F62" s="451"/>
      <c r="G62" s="310"/>
      <c r="H62" s="311"/>
      <c r="I62" s="451"/>
    </row>
    <row r="63" spans="2:9" s="286" customFormat="1" ht="12.95" customHeight="1" x14ac:dyDescent="0.2">
      <c r="B63" s="287" t="s">
        <v>77</v>
      </c>
      <c r="C63" s="288">
        <v>70327</v>
      </c>
      <c r="D63" s="302">
        <v>-731</v>
      </c>
      <c r="E63" s="303">
        <v>-1.0287370880126094</v>
      </c>
      <c r="F63" s="447">
        <v>71058</v>
      </c>
      <c r="G63" s="302">
        <v>-4166</v>
      </c>
      <c r="H63" s="303">
        <v>-5.5924717758715579</v>
      </c>
      <c r="I63" s="452">
        <v>74493</v>
      </c>
    </row>
    <row r="64" spans="2:9" s="286" customFormat="1" ht="12.95" customHeight="1" x14ac:dyDescent="0.2">
      <c r="B64" s="289" t="s">
        <v>78</v>
      </c>
      <c r="C64" s="290">
        <v>19546</v>
      </c>
      <c r="D64" s="304">
        <v>-40</v>
      </c>
      <c r="E64" s="305">
        <v>-0.20422750944552232</v>
      </c>
      <c r="F64" s="448">
        <v>19586</v>
      </c>
      <c r="G64" s="304">
        <v>-738</v>
      </c>
      <c r="H64" s="305">
        <v>-3.6383356339972388</v>
      </c>
      <c r="I64" s="453">
        <v>20284</v>
      </c>
    </row>
    <row r="65" spans="2:9" s="286" customFormat="1" ht="12.95" customHeight="1" x14ac:dyDescent="0.2">
      <c r="B65" s="291" t="s">
        <v>79</v>
      </c>
      <c r="C65" s="292">
        <v>85918</v>
      </c>
      <c r="D65" s="306">
        <v>-393</v>
      </c>
      <c r="E65" s="307">
        <v>-0.45533014331892807</v>
      </c>
      <c r="F65" s="449">
        <v>86311</v>
      </c>
      <c r="G65" s="306">
        <v>-4510</v>
      </c>
      <c r="H65" s="307">
        <v>-4.9873932852656253</v>
      </c>
      <c r="I65" s="454">
        <v>90428</v>
      </c>
    </row>
    <row r="66" spans="2:9" s="286" customFormat="1" ht="12.95" customHeight="1" x14ac:dyDescent="0.2">
      <c r="B66" s="293" t="s">
        <v>80</v>
      </c>
      <c r="C66" s="294">
        <v>175791</v>
      </c>
      <c r="D66" s="308">
        <v>-1164</v>
      </c>
      <c r="E66" s="309">
        <v>-0.65779435449690593</v>
      </c>
      <c r="F66" s="450">
        <v>176955</v>
      </c>
      <c r="G66" s="308">
        <v>-9414</v>
      </c>
      <c r="H66" s="309">
        <v>-5.0830161172754522</v>
      </c>
      <c r="I66" s="455">
        <v>185205</v>
      </c>
    </row>
    <row r="67" spans="2:9" s="286" customFormat="1" ht="6" customHeight="1" x14ac:dyDescent="0.2">
      <c r="B67" s="295"/>
      <c r="C67" s="296"/>
      <c r="D67" s="310"/>
      <c r="E67" s="311"/>
      <c r="F67" s="451"/>
      <c r="G67" s="310"/>
      <c r="H67" s="311"/>
      <c r="I67" s="451"/>
    </row>
    <row r="68" spans="2:9" s="286" customFormat="1" ht="12.95" customHeight="1" x14ac:dyDescent="0.2">
      <c r="B68" s="287" t="s">
        <v>81</v>
      </c>
      <c r="C68" s="288">
        <v>27299</v>
      </c>
      <c r="D68" s="302">
        <v>-930</v>
      </c>
      <c r="E68" s="303">
        <v>-3.2944843954798255</v>
      </c>
      <c r="F68" s="447">
        <v>28229</v>
      </c>
      <c r="G68" s="302">
        <v>-3343</v>
      </c>
      <c r="H68" s="303">
        <v>-10.909862280529993</v>
      </c>
      <c r="I68" s="452">
        <v>30642</v>
      </c>
    </row>
    <row r="69" spans="2:9" s="286" customFormat="1" ht="12.95" customHeight="1" x14ac:dyDescent="0.2">
      <c r="B69" s="291" t="s">
        <v>82</v>
      </c>
      <c r="C69" s="292">
        <v>13461</v>
      </c>
      <c r="D69" s="306">
        <v>-402</v>
      </c>
      <c r="E69" s="307">
        <v>-2.8998052369616967</v>
      </c>
      <c r="F69" s="449">
        <v>13863</v>
      </c>
      <c r="G69" s="306">
        <v>-1538</v>
      </c>
      <c r="H69" s="307">
        <v>-10.254016934462298</v>
      </c>
      <c r="I69" s="454">
        <v>14999</v>
      </c>
    </row>
    <row r="70" spans="2:9" s="286" customFormat="1" ht="12.95" customHeight="1" x14ac:dyDescent="0.2">
      <c r="B70" s="293" t="s">
        <v>83</v>
      </c>
      <c r="C70" s="294">
        <v>40760</v>
      </c>
      <c r="D70" s="308">
        <v>-1332</v>
      </c>
      <c r="E70" s="309">
        <v>-3.1644968164971967</v>
      </c>
      <c r="F70" s="450">
        <v>42092</v>
      </c>
      <c r="G70" s="308">
        <v>-4881</v>
      </c>
      <c r="H70" s="309">
        <v>-10.694331850748231</v>
      </c>
      <c r="I70" s="455">
        <v>45641</v>
      </c>
    </row>
    <row r="71" spans="2:9" s="286" customFormat="1" ht="6" customHeight="1" x14ac:dyDescent="0.2">
      <c r="B71" s="295"/>
      <c r="C71" s="296"/>
      <c r="D71" s="310"/>
      <c r="E71" s="311"/>
      <c r="F71" s="451"/>
      <c r="G71" s="310"/>
      <c r="H71" s="311"/>
      <c r="I71" s="451"/>
    </row>
    <row r="72" spans="2:9" s="286" customFormat="1" ht="12.95" customHeight="1" x14ac:dyDescent="0.2">
      <c r="B72" s="287" t="s">
        <v>84</v>
      </c>
      <c r="C72" s="288">
        <v>25787</v>
      </c>
      <c r="D72" s="302">
        <v>-506</v>
      </c>
      <c r="E72" s="303">
        <v>-1.9244665880652645</v>
      </c>
      <c r="F72" s="447">
        <v>26293</v>
      </c>
      <c r="G72" s="302">
        <v>-822</v>
      </c>
      <c r="H72" s="303">
        <v>-3.089180352512308</v>
      </c>
      <c r="I72" s="452">
        <v>26609</v>
      </c>
    </row>
    <row r="73" spans="2:9" s="286" customFormat="1" ht="12.95" customHeight="1" x14ac:dyDescent="0.2">
      <c r="B73" s="289" t="s">
        <v>85</v>
      </c>
      <c r="C73" s="290">
        <v>6529</v>
      </c>
      <c r="D73" s="304">
        <v>-132</v>
      </c>
      <c r="E73" s="305">
        <v>-1.9816844317670019</v>
      </c>
      <c r="F73" s="448">
        <v>6661</v>
      </c>
      <c r="G73" s="304">
        <v>92</v>
      </c>
      <c r="H73" s="305">
        <v>1.4292372223085288</v>
      </c>
      <c r="I73" s="453">
        <v>6437</v>
      </c>
    </row>
    <row r="74" spans="2:9" s="286" customFormat="1" ht="12.95" customHeight="1" x14ac:dyDescent="0.2">
      <c r="B74" s="289" t="s">
        <v>86</v>
      </c>
      <c r="C74" s="290">
        <v>8108</v>
      </c>
      <c r="D74" s="304">
        <v>-106</v>
      </c>
      <c r="E74" s="305">
        <v>-1.2904796688580471</v>
      </c>
      <c r="F74" s="448">
        <v>8214</v>
      </c>
      <c r="G74" s="304">
        <v>68</v>
      </c>
      <c r="H74" s="305">
        <v>0.845771144278607</v>
      </c>
      <c r="I74" s="453">
        <v>8040</v>
      </c>
    </row>
    <row r="75" spans="2:9" s="286" customFormat="1" ht="12.95" customHeight="1" x14ac:dyDescent="0.2">
      <c r="B75" s="291" t="s">
        <v>87</v>
      </c>
      <c r="C75" s="292">
        <v>25130</v>
      </c>
      <c r="D75" s="306">
        <v>-338</v>
      </c>
      <c r="E75" s="307">
        <v>-1.3271556463012408</v>
      </c>
      <c r="F75" s="449">
        <v>25468</v>
      </c>
      <c r="G75" s="306">
        <v>-1138</v>
      </c>
      <c r="H75" s="307">
        <v>-4.3322673975940305</v>
      </c>
      <c r="I75" s="454">
        <v>26268</v>
      </c>
    </row>
    <row r="76" spans="2:9" s="286" customFormat="1" ht="12.95" customHeight="1" x14ac:dyDescent="0.2">
      <c r="B76" s="293" t="s">
        <v>88</v>
      </c>
      <c r="C76" s="294">
        <v>65554</v>
      </c>
      <c r="D76" s="308">
        <v>-1082</v>
      </c>
      <c r="E76" s="309">
        <v>-1.6237469235848492</v>
      </c>
      <c r="F76" s="450">
        <v>66636</v>
      </c>
      <c r="G76" s="308">
        <v>-1800</v>
      </c>
      <c r="H76" s="309">
        <v>-2.6724470707010721</v>
      </c>
      <c r="I76" s="455">
        <v>67354</v>
      </c>
    </row>
    <row r="77" spans="2:9" s="286" customFormat="1" ht="6" customHeight="1" x14ac:dyDescent="0.2">
      <c r="B77" s="295"/>
      <c r="C77" s="296"/>
      <c r="D77" s="310"/>
      <c r="E77" s="311"/>
      <c r="F77" s="451"/>
      <c r="G77" s="310"/>
      <c r="H77" s="311"/>
      <c r="I77" s="451"/>
    </row>
    <row r="78" spans="2:9" s="286" customFormat="1" ht="12.95" customHeight="1" x14ac:dyDescent="0.2">
      <c r="B78" s="293" t="s">
        <v>89</v>
      </c>
      <c r="C78" s="294">
        <v>164212</v>
      </c>
      <c r="D78" s="308">
        <v>-3182</v>
      </c>
      <c r="E78" s="309">
        <v>-1.900904452967251</v>
      </c>
      <c r="F78" s="450">
        <v>167394</v>
      </c>
      <c r="G78" s="308">
        <v>-7089</v>
      </c>
      <c r="H78" s="309">
        <v>-4.1383296069491715</v>
      </c>
      <c r="I78" s="455">
        <v>171301</v>
      </c>
    </row>
    <row r="79" spans="2:9" s="286" customFormat="1" ht="6" customHeight="1" x14ac:dyDescent="0.2">
      <c r="B79" s="295"/>
      <c r="C79" s="296"/>
      <c r="D79" s="310"/>
      <c r="E79" s="311"/>
      <c r="F79" s="451"/>
      <c r="G79" s="310"/>
      <c r="H79" s="311"/>
      <c r="I79" s="451"/>
    </row>
    <row r="80" spans="2:9" s="286" customFormat="1" ht="12.95" customHeight="1" x14ac:dyDescent="0.2">
      <c r="B80" s="293" t="s">
        <v>90</v>
      </c>
      <c r="C80" s="294">
        <v>46006</v>
      </c>
      <c r="D80" s="308">
        <v>-519</v>
      </c>
      <c r="E80" s="309">
        <v>-1.1155292853304675</v>
      </c>
      <c r="F80" s="450">
        <v>46525</v>
      </c>
      <c r="G80" s="308">
        <v>-2742</v>
      </c>
      <c r="H80" s="309">
        <v>-5.6248461475342575</v>
      </c>
      <c r="I80" s="455">
        <v>48748</v>
      </c>
    </row>
    <row r="81" spans="2:10" s="286" customFormat="1" ht="6" customHeight="1" x14ac:dyDescent="0.2">
      <c r="B81" s="295"/>
      <c r="C81" s="296"/>
      <c r="D81" s="310"/>
      <c r="E81" s="311"/>
      <c r="F81" s="451"/>
      <c r="G81" s="310"/>
      <c r="H81" s="311"/>
      <c r="I81" s="451"/>
    </row>
    <row r="82" spans="2:10" s="286" customFormat="1" ht="12.95" customHeight="1" x14ac:dyDescent="0.2">
      <c r="B82" s="293" t="s">
        <v>91</v>
      </c>
      <c r="C82" s="294">
        <v>17782</v>
      </c>
      <c r="D82" s="308">
        <v>-486</v>
      </c>
      <c r="E82" s="309">
        <v>-2.6603897525728049</v>
      </c>
      <c r="F82" s="450">
        <v>18268</v>
      </c>
      <c r="G82" s="308">
        <v>-436</v>
      </c>
      <c r="H82" s="309">
        <v>-2.3932374574596555</v>
      </c>
      <c r="I82" s="455">
        <v>18218</v>
      </c>
    </row>
    <row r="83" spans="2:10" s="286" customFormat="1" ht="6" customHeight="1" x14ac:dyDescent="0.2">
      <c r="B83" s="295"/>
      <c r="C83" s="296"/>
      <c r="D83" s="310"/>
      <c r="E83" s="311"/>
      <c r="F83" s="451"/>
      <c r="G83" s="310"/>
      <c r="H83" s="311"/>
      <c r="I83" s="451"/>
    </row>
    <row r="84" spans="2:10" s="286" customFormat="1" ht="12.95" customHeight="1" x14ac:dyDescent="0.2">
      <c r="B84" s="287" t="s">
        <v>92</v>
      </c>
      <c r="C84" s="288">
        <v>10642</v>
      </c>
      <c r="D84" s="302">
        <v>-404</v>
      </c>
      <c r="E84" s="303">
        <v>-3.6574325547709576</v>
      </c>
      <c r="F84" s="447">
        <v>11046</v>
      </c>
      <c r="G84" s="302">
        <v>-379</v>
      </c>
      <c r="H84" s="303">
        <v>-3.4388893929770439</v>
      </c>
      <c r="I84" s="452">
        <v>11021</v>
      </c>
    </row>
    <row r="85" spans="2:10" s="286" customFormat="1" ht="12.95" customHeight="1" x14ac:dyDescent="0.2">
      <c r="B85" s="289" t="s">
        <v>93</v>
      </c>
      <c r="C85" s="290">
        <v>34001</v>
      </c>
      <c r="D85" s="304">
        <v>-1098</v>
      </c>
      <c r="E85" s="305">
        <v>-3.1282942533975331</v>
      </c>
      <c r="F85" s="448">
        <v>35099</v>
      </c>
      <c r="G85" s="304">
        <v>-390</v>
      </c>
      <c r="H85" s="305">
        <v>-1.1340176208891861</v>
      </c>
      <c r="I85" s="453">
        <v>34391</v>
      </c>
      <c r="J85" s="298"/>
    </row>
    <row r="86" spans="2:10" s="286" customFormat="1" ht="12.95" customHeight="1" x14ac:dyDescent="0.2">
      <c r="B86" s="291" t="s">
        <v>94</v>
      </c>
      <c r="C86" s="292">
        <v>15803</v>
      </c>
      <c r="D86" s="306">
        <v>-553</v>
      </c>
      <c r="E86" s="307">
        <v>-3.3810222548300315</v>
      </c>
      <c r="F86" s="449">
        <v>16356</v>
      </c>
      <c r="G86" s="306">
        <v>-384</v>
      </c>
      <c r="H86" s="307">
        <v>-2.3722740470748129</v>
      </c>
      <c r="I86" s="454">
        <v>16187</v>
      </c>
    </row>
    <row r="87" spans="2:10" s="286" customFormat="1" ht="12.95" customHeight="1" x14ac:dyDescent="0.2">
      <c r="B87" s="293" t="s">
        <v>95</v>
      </c>
      <c r="C87" s="294">
        <v>60446</v>
      </c>
      <c r="D87" s="308">
        <v>-2055</v>
      </c>
      <c r="E87" s="309">
        <v>-3.2879473928417147</v>
      </c>
      <c r="F87" s="450">
        <v>62501</v>
      </c>
      <c r="G87" s="308">
        <v>-1153</v>
      </c>
      <c r="H87" s="309">
        <v>-1.8717836328511828</v>
      </c>
      <c r="I87" s="455">
        <v>61599</v>
      </c>
    </row>
    <row r="88" spans="2:10" s="286" customFormat="1" ht="6" customHeight="1" x14ac:dyDescent="0.2">
      <c r="B88" s="295"/>
      <c r="C88" s="296"/>
      <c r="D88" s="310"/>
      <c r="E88" s="311"/>
      <c r="F88" s="451"/>
      <c r="G88" s="310"/>
      <c r="H88" s="311"/>
      <c r="I88" s="451"/>
    </row>
    <row r="89" spans="2:10" s="286" customFormat="1" ht="12.95" customHeight="1" x14ac:dyDescent="0.2">
      <c r="B89" s="293" t="s">
        <v>96</v>
      </c>
      <c r="C89" s="294">
        <v>7380</v>
      </c>
      <c r="D89" s="308">
        <v>-94</v>
      </c>
      <c r="E89" s="309">
        <v>-1.2576933369012577</v>
      </c>
      <c r="F89" s="450">
        <v>7474</v>
      </c>
      <c r="G89" s="308">
        <v>-130</v>
      </c>
      <c r="H89" s="309">
        <v>-1.7310252996005324</v>
      </c>
      <c r="I89" s="455">
        <v>7510</v>
      </c>
    </row>
    <row r="90" spans="2:10" s="286" customFormat="1" ht="6" customHeight="1" x14ac:dyDescent="0.2">
      <c r="B90" s="295"/>
      <c r="C90" s="296"/>
      <c r="D90" s="310"/>
      <c r="E90" s="311"/>
      <c r="F90" s="451"/>
      <c r="G90" s="310"/>
      <c r="H90" s="311"/>
      <c r="I90" s="451"/>
    </row>
    <row r="91" spans="2:10" s="286" customFormat="1" ht="12.95" customHeight="1" x14ac:dyDescent="0.2">
      <c r="B91" s="293" t="s">
        <v>97</v>
      </c>
      <c r="C91" s="294">
        <v>5505</v>
      </c>
      <c r="D91" s="308">
        <v>-79</v>
      </c>
      <c r="E91" s="309">
        <v>-1.414756446991404</v>
      </c>
      <c r="F91" s="450">
        <v>5584</v>
      </c>
      <c r="G91" s="308">
        <v>-205</v>
      </c>
      <c r="H91" s="309">
        <v>-3.5901926444833623</v>
      </c>
      <c r="I91" s="455">
        <v>5710</v>
      </c>
    </row>
    <row r="92" spans="2:10" s="286" customFormat="1" ht="6" customHeight="1" x14ac:dyDescent="0.2">
      <c r="B92" s="295"/>
      <c r="C92" s="296"/>
      <c r="D92" s="310"/>
      <c r="E92" s="311"/>
      <c r="F92" s="451"/>
      <c r="G92" s="310"/>
      <c r="H92" s="311"/>
      <c r="I92" s="451"/>
    </row>
    <row r="93" spans="2:10" s="286" customFormat="1" ht="12.95" customHeight="1" x14ac:dyDescent="0.2">
      <c r="B93" s="293" t="s">
        <v>98</v>
      </c>
      <c r="C93" s="294">
        <v>4836</v>
      </c>
      <c r="D93" s="308">
        <v>-85</v>
      </c>
      <c r="E93" s="309">
        <v>-1.7272912009754116</v>
      </c>
      <c r="F93" s="450">
        <v>4921</v>
      </c>
      <c r="G93" s="308">
        <v>-465</v>
      </c>
      <c r="H93" s="309">
        <v>-8.7719298245614024</v>
      </c>
      <c r="I93" s="455">
        <v>5301</v>
      </c>
    </row>
    <row r="94" spans="2:10" s="286" customFormat="1" ht="6" customHeight="1" x14ac:dyDescent="0.2">
      <c r="B94" s="295"/>
      <c r="C94" s="296"/>
      <c r="D94" s="310"/>
      <c r="E94" s="311"/>
      <c r="F94" s="451"/>
      <c r="G94" s="310"/>
      <c r="H94" s="311"/>
      <c r="I94" s="451"/>
    </row>
    <row r="95" spans="2:10" s="286" customFormat="1" ht="14.1" customHeight="1" x14ac:dyDescent="0.2">
      <c r="B95" s="293" t="s">
        <v>99</v>
      </c>
      <c r="C95" s="294">
        <v>1424426</v>
      </c>
      <c r="D95" s="308">
        <v>-34146</v>
      </c>
      <c r="E95" s="309">
        <v>-2.3410568693215006</v>
      </c>
      <c r="F95" s="450">
        <v>1458572</v>
      </c>
      <c r="G95" s="308">
        <v>-91061</v>
      </c>
      <c r="H95" s="309">
        <v>-6.008695554630294</v>
      </c>
      <c r="I95" s="455">
        <v>1515487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97"/>
  <sheetViews>
    <sheetView showGridLines="0" view="pageBreakPreview" topLeftCell="A61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3" t="str">
        <f>'Pag1'!$B$5</f>
        <v>abril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114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abril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marzo 2026</v>
      </c>
      <c r="F11" s="240"/>
      <c r="G11" s="241"/>
      <c r="H11" s="239" t="str">
        <f>'Pag1'!$H$10</f>
        <v>abril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46"/>
      <c r="G13" s="285"/>
      <c r="H13" s="285"/>
      <c r="I13" s="446"/>
    </row>
    <row r="14" spans="1:13" s="286" customFormat="1" ht="12.95" customHeight="1" x14ac:dyDescent="0.2">
      <c r="B14" s="287" t="s">
        <v>37</v>
      </c>
      <c r="C14" s="288">
        <v>17000</v>
      </c>
      <c r="D14" s="302">
        <v>-577</v>
      </c>
      <c r="E14" s="303">
        <v>-3.2826989816237129</v>
      </c>
      <c r="F14" s="447">
        <v>17577</v>
      </c>
      <c r="G14" s="302">
        <v>-1706</v>
      </c>
      <c r="H14" s="303">
        <v>-9.1200684272425967</v>
      </c>
      <c r="I14" s="452">
        <v>18706</v>
      </c>
    </row>
    <row r="15" spans="1:13" s="286" customFormat="1" ht="12.95" customHeight="1" x14ac:dyDescent="0.2">
      <c r="B15" s="289" t="s">
        <v>38</v>
      </c>
      <c r="C15" s="290">
        <v>38641</v>
      </c>
      <c r="D15" s="304">
        <v>-1768</v>
      </c>
      <c r="E15" s="305">
        <v>-4.3752629364745479</v>
      </c>
      <c r="F15" s="448">
        <v>40409</v>
      </c>
      <c r="G15" s="304">
        <v>-4532</v>
      </c>
      <c r="H15" s="305">
        <v>-10.497301554212124</v>
      </c>
      <c r="I15" s="453">
        <v>43173</v>
      </c>
    </row>
    <row r="16" spans="1:13" s="286" customFormat="1" ht="12.95" customHeight="1" x14ac:dyDescent="0.2">
      <c r="B16" s="289" t="s">
        <v>39</v>
      </c>
      <c r="C16" s="290">
        <v>17815</v>
      </c>
      <c r="D16" s="304">
        <v>-692</v>
      </c>
      <c r="E16" s="305">
        <v>-3.7391257362079209</v>
      </c>
      <c r="F16" s="448">
        <v>18507</v>
      </c>
      <c r="G16" s="304">
        <v>-2003</v>
      </c>
      <c r="H16" s="305">
        <v>-10.106973458472096</v>
      </c>
      <c r="I16" s="453">
        <v>19818</v>
      </c>
    </row>
    <row r="17" spans="2:9" s="286" customFormat="1" ht="12.95" customHeight="1" x14ac:dyDescent="0.2">
      <c r="B17" s="289" t="s">
        <v>40</v>
      </c>
      <c r="C17" s="290">
        <v>25991</v>
      </c>
      <c r="D17" s="304">
        <v>-1017</v>
      </c>
      <c r="E17" s="305">
        <v>-3.7655509478672986</v>
      </c>
      <c r="F17" s="448">
        <v>27008</v>
      </c>
      <c r="G17" s="304">
        <v>-2657</v>
      </c>
      <c r="H17" s="305">
        <v>-9.2746439542027375</v>
      </c>
      <c r="I17" s="453">
        <v>28648</v>
      </c>
    </row>
    <row r="18" spans="2:9" s="286" customFormat="1" ht="12.95" customHeight="1" x14ac:dyDescent="0.2">
      <c r="B18" s="289" t="s">
        <v>41</v>
      </c>
      <c r="C18" s="290">
        <v>11081</v>
      </c>
      <c r="D18" s="304">
        <v>-804</v>
      </c>
      <c r="E18" s="305">
        <v>-6.7648296171644935</v>
      </c>
      <c r="F18" s="448">
        <v>11885</v>
      </c>
      <c r="G18" s="304">
        <v>-1618</v>
      </c>
      <c r="H18" s="305">
        <v>-12.741160721316639</v>
      </c>
      <c r="I18" s="453">
        <v>12699</v>
      </c>
    </row>
    <row r="19" spans="2:9" s="286" customFormat="1" ht="12.95" customHeight="1" x14ac:dyDescent="0.2">
      <c r="B19" s="289" t="s">
        <v>42</v>
      </c>
      <c r="C19" s="290">
        <v>10637</v>
      </c>
      <c r="D19" s="304">
        <v>-306</v>
      </c>
      <c r="E19" s="305">
        <v>-2.7963081421913554</v>
      </c>
      <c r="F19" s="448">
        <v>10943</v>
      </c>
      <c r="G19" s="304">
        <v>-1438</v>
      </c>
      <c r="H19" s="305">
        <v>-11.908902691511388</v>
      </c>
      <c r="I19" s="453">
        <v>12075</v>
      </c>
    </row>
    <row r="20" spans="2:9" s="286" customFormat="1" ht="12.95" customHeight="1" x14ac:dyDescent="0.2">
      <c r="B20" s="289" t="s">
        <v>43</v>
      </c>
      <c r="C20" s="290">
        <v>41417</v>
      </c>
      <c r="D20" s="304">
        <v>-1687</v>
      </c>
      <c r="E20" s="305">
        <v>-3.9137899034892358</v>
      </c>
      <c r="F20" s="448">
        <v>43104</v>
      </c>
      <c r="G20" s="304">
        <v>-3708</v>
      </c>
      <c r="H20" s="305">
        <v>-8.2171745152354561</v>
      </c>
      <c r="I20" s="453">
        <v>45125</v>
      </c>
    </row>
    <row r="21" spans="2:9" s="286" customFormat="1" ht="12.95" customHeight="1" x14ac:dyDescent="0.2">
      <c r="B21" s="291" t="s">
        <v>44</v>
      </c>
      <c r="C21" s="292">
        <v>51076</v>
      </c>
      <c r="D21" s="306">
        <v>-2486</v>
      </c>
      <c r="E21" s="307">
        <v>-4.6413502109704643</v>
      </c>
      <c r="F21" s="449">
        <v>53562</v>
      </c>
      <c r="G21" s="306">
        <v>-5310</v>
      </c>
      <c r="H21" s="307">
        <v>-9.4172312276096903</v>
      </c>
      <c r="I21" s="454">
        <v>56386</v>
      </c>
    </row>
    <row r="22" spans="2:9" s="286" customFormat="1" ht="12.95" customHeight="1" x14ac:dyDescent="0.2">
      <c r="B22" s="293" t="s">
        <v>45</v>
      </c>
      <c r="C22" s="294">
        <v>213658</v>
      </c>
      <c r="D22" s="308">
        <v>-9337</v>
      </c>
      <c r="E22" s="309">
        <v>-4.187089396623243</v>
      </c>
      <c r="F22" s="450">
        <v>222995</v>
      </c>
      <c r="G22" s="308">
        <v>-22972</v>
      </c>
      <c r="H22" s="309">
        <v>-9.7079829269323419</v>
      </c>
      <c r="I22" s="455">
        <v>236630</v>
      </c>
    </row>
    <row r="23" spans="2:9" s="286" customFormat="1" ht="6" customHeight="1" x14ac:dyDescent="0.2">
      <c r="B23" s="295"/>
      <c r="C23" s="296"/>
      <c r="D23" s="310"/>
      <c r="E23" s="311"/>
      <c r="F23" s="451"/>
      <c r="G23" s="310"/>
      <c r="H23" s="311"/>
      <c r="I23" s="451"/>
    </row>
    <row r="24" spans="2:9" s="286" customFormat="1" ht="12.95" customHeight="1" x14ac:dyDescent="0.2">
      <c r="B24" s="287" t="s">
        <v>46</v>
      </c>
      <c r="C24" s="288">
        <v>2692</v>
      </c>
      <c r="D24" s="302">
        <v>-75</v>
      </c>
      <c r="E24" s="303">
        <v>-2.7105168052041924</v>
      </c>
      <c r="F24" s="447">
        <v>2767</v>
      </c>
      <c r="G24" s="302">
        <v>-56</v>
      </c>
      <c r="H24" s="303">
        <v>-2.0378457059679769</v>
      </c>
      <c r="I24" s="452">
        <v>2748</v>
      </c>
    </row>
    <row r="25" spans="2:9" s="286" customFormat="1" ht="12.95" customHeight="1" x14ac:dyDescent="0.2">
      <c r="B25" s="289" t="s">
        <v>47</v>
      </c>
      <c r="C25" s="290">
        <v>1639</v>
      </c>
      <c r="D25" s="304">
        <v>-37</v>
      </c>
      <c r="E25" s="305">
        <v>-2.2076372315035799</v>
      </c>
      <c r="F25" s="448">
        <v>1676</v>
      </c>
      <c r="G25" s="304">
        <v>-45</v>
      </c>
      <c r="H25" s="305">
        <v>-2.6722090261282658</v>
      </c>
      <c r="I25" s="453">
        <v>1684</v>
      </c>
    </row>
    <row r="26" spans="2:9" s="286" customFormat="1" ht="12.95" customHeight="1" x14ac:dyDescent="0.2">
      <c r="B26" s="291" t="s">
        <v>48</v>
      </c>
      <c r="C26" s="292">
        <v>14270</v>
      </c>
      <c r="D26" s="306">
        <v>-450</v>
      </c>
      <c r="E26" s="307">
        <v>-3.0570652173913042</v>
      </c>
      <c r="F26" s="449">
        <v>14720</v>
      </c>
      <c r="G26" s="306">
        <v>-1046</v>
      </c>
      <c r="H26" s="307">
        <v>-6.8294593888743798</v>
      </c>
      <c r="I26" s="454">
        <v>15316</v>
      </c>
    </row>
    <row r="27" spans="2:9" s="286" customFormat="1" ht="12.95" customHeight="1" x14ac:dyDescent="0.2">
      <c r="B27" s="293" t="s">
        <v>49</v>
      </c>
      <c r="C27" s="294">
        <v>18601</v>
      </c>
      <c r="D27" s="308">
        <v>-562</v>
      </c>
      <c r="E27" s="309">
        <v>-2.9327349579919635</v>
      </c>
      <c r="F27" s="450">
        <v>19163</v>
      </c>
      <c r="G27" s="308">
        <v>-1147</v>
      </c>
      <c r="H27" s="309">
        <v>-5.8081831071500911</v>
      </c>
      <c r="I27" s="455">
        <v>19748</v>
      </c>
    </row>
    <row r="28" spans="2:9" s="286" customFormat="1" ht="6" customHeight="1" x14ac:dyDescent="0.2">
      <c r="B28" s="295"/>
      <c r="C28" s="296"/>
      <c r="D28" s="310"/>
      <c r="E28" s="311"/>
      <c r="F28" s="451"/>
      <c r="G28" s="310"/>
      <c r="H28" s="311"/>
      <c r="I28" s="451"/>
    </row>
    <row r="29" spans="2:9" s="286" customFormat="1" ht="12.95" customHeight="1" x14ac:dyDescent="0.2">
      <c r="B29" s="293" t="s">
        <v>50</v>
      </c>
      <c r="C29" s="294">
        <v>20844</v>
      </c>
      <c r="D29" s="308">
        <v>-486</v>
      </c>
      <c r="E29" s="309">
        <v>-2.278481012658228</v>
      </c>
      <c r="F29" s="450">
        <v>21330</v>
      </c>
      <c r="G29" s="308">
        <v>-963</v>
      </c>
      <c r="H29" s="309">
        <v>-4.4160132067684685</v>
      </c>
      <c r="I29" s="455">
        <v>21807</v>
      </c>
    </row>
    <row r="30" spans="2:9" s="286" customFormat="1" ht="6" customHeight="1" x14ac:dyDescent="0.2">
      <c r="B30" s="295"/>
      <c r="C30" s="296"/>
      <c r="D30" s="310"/>
      <c r="E30" s="311"/>
      <c r="F30" s="451"/>
      <c r="G30" s="310"/>
      <c r="H30" s="311"/>
      <c r="I30" s="451"/>
    </row>
    <row r="31" spans="2:9" s="286" customFormat="1" ht="12.95" customHeight="1" x14ac:dyDescent="0.2">
      <c r="B31" s="293" t="s">
        <v>51</v>
      </c>
      <c r="C31" s="294">
        <v>10522</v>
      </c>
      <c r="D31" s="308">
        <v>-840</v>
      </c>
      <c r="E31" s="309">
        <v>-7.3930646013025871</v>
      </c>
      <c r="F31" s="450">
        <v>11362</v>
      </c>
      <c r="G31" s="308">
        <v>-837</v>
      </c>
      <c r="H31" s="309">
        <v>-7.3686063914076954</v>
      </c>
      <c r="I31" s="455">
        <v>11359</v>
      </c>
    </row>
    <row r="32" spans="2:9" s="286" customFormat="1" ht="6" customHeight="1" x14ac:dyDescent="0.2">
      <c r="B32" s="295"/>
      <c r="C32" s="296"/>
      <c r="D32" s="310"/>
      <c r="E32" s="311"/>
      <c r="F32" s="451"/>
      <c r="G32" s="310"/>
      <c r="H32" s="311"/>
      <c r="I32" s="451"/>
    </row>
    <row r="33" spans="2:9" s="286" customFormat="1" ht="12.95" customHeight="1" x14ac:dyDescent="0.2">
      <c r="B33" s="287" t="s">
        <v>52</v>
      </c>
      <c r="C33" s="288">
        <v>32074</v>
      </c>
      <c r="D33" s="302">
        <v>-273</v>
      </c>
      <c r="E33" s="303">
        <v>-0.84397316598138938</v>
      </c>
      <c r="F33" s="447">
        <v>32347</v>
      </c>
      <c r="G33" s="302">
        <v>-2067</v>
      </c>
      <c r="H33" s="303">
        <v>-6.0543042090155534</v>
      </c>
      <c r="I33" s="452">
        <v>34141</v>
      </c>
    </row>
    <row r="34" spans="2:9" s="286" customFormat="1" ht="12.95" customHeight="1" x14ac:dyDescent="0.2">
      <c r="B34" s="297" t="s">
        <v>53</v>
      </c>
      <c r="C34" s="292">
        <v>30000</v>
      </c>
      <c r="D34" s="306">
        <v>-325</v>
      </c>
      <c r="E34" s="307">
        <v>-1.0717230008244023</v>
      </c>
      <c r="F34" s="449">
        <v>30325</v>
      </c>
      <c r="G34" s="306">
        <v>-1672</v>
      </c>
      <c r="H34" s="307">
        <v>-5.2791108865875218</v>
      </c>
      <c r="I34" s="454">
        <v>31672</v>
      </c>
    </row>
    <row r="35" spans="2:9" s="286" customFormat="1" ht="12.95" customHeight="1" x14ac:dyDescent="0.2">
      <c r="B35" s="293" t="s">
        <v>54</v>
      </c>
      <c r="C35" s="294">
        <v>62074</v>
      </c>
      <c r="D35" s="308">
        <v>-598</v>
      </c>
      <c r="E35" s="309">
        <v>-0.95417411284146025</v>
      </c>
      <c r="F35" s="450">
        <v>62672</v>
      </c>
      <c r="G35" s="308">
        <v>-3739</v>
      </c>
      <c r="H35" s="309">
        <v>-5.6812483855773177</v>
      </c>
      <c r="I35" s="455">
        <v>65813</v>
      </c>
    </row>
    <row r="36" spans="2:9" s="286" customFormat="1" ht="6" customHeight="1" x14ac:dyDescent="0.2">
      <c r="B36" s="295"/>
      <c r="C36" s="296"/>
      <c r="D36" s="310"/>
      <c r="E36" s="311"/>
      <c r="F36" s="451"/>
      <c r="G36" s="310"/>
      <c r="H36" s="311"/>
      <c r="I36" s="451"/>
    </row>
    <row r="37" spans="2:9" s="286" customFormat="1" ht="12.95" customHeight="1" x14ac:dyDescent="0.2">
      <c r="B37" s="293" t="s">
        <v>55</v>
      </c>
      <c r="C37" s="294">
        <v>11356</v>
      </c>
      <c r="D37" s="308">
        <v>-473</v>
      </c>
      <c r="E37" s="309">
        <v>-3.998647392002705</v>
      </c>
      <c r="F37" s="450">
        <v>11829</v>
      </c>
      <c r="G37" s="308">
        <v>-423</v>
      </c>
      <c r="H37" s="309">
        <v>-3.5911367688258768</v>
      </c>
      <c r="I37" s="455">
        <v>11779</v>
      </c>
    </row>
    <row r="38" spans="2:9" s="286" customFormat="1" ht="6" customHeight="1" x14ac:dyDescent="0.2">
      <c r="B38" s="295"/>
      <c r="C38" s="296"/>
      <c r="D38" s="310"/>
      <c r="E38" s="311"/>
      <c r="F38" s="451"/>
      <c r="G38" s="310"/>
      <c r="H38" s="311"/>
      <c r="I38" s="451"/>
    </row>
    <row r="39" spans="2:9" s="286" customFormat="1" ht="12.95" customHeight="1" x14ac:dyDescent="0.2">
      <c r="B39" s="287" t="s">
        <v>56</v>
      </c>
      <c r="C39" s="288">
        <v>6988</v>
      </c>
      <c r="D39" s="302">
        <v>-157</v>
      </c>
      <c r="E39" s="303">
        <v>-2.1973407977606718</v>
      </c>
      <c r="F39" s="447">
        <v>7145</v>
      </c>
      <c r="G39" s="302">
        <v>-742</v>
      </c>
      <c r="H39" s="303">
        <v>-9.5989650711513583</v>
      </c>
      <c r="I39" s="452">
        <v>7730</v>
      </c>
    </row>
    <row r="40" spans="2:9" s="286" customFormat="1" ht="12.95" customHeight="1" x14ac:dyDescent="0.2">
      <c r="B40" s="289" t="s">
        <v>57</v>
      </c>
      <c r="C40" s="290">
        <v>9834</v>
      </c>
      <c r="D40" s="304">
        <v>-327</v>
      </c>
      <c r="E40" s="305">
        <v>-3.2181871863005611</v>
      </c>
      <c r="F40" s="448">
        <v>10161</v>
      </c>
      <c r="G40" s="304">
        <v>-1024</v>
      </c>
      <c r="H40" s="305">
        <v>-9.4308344078099093</v>
      </c>
      <c r="I40" s="453">
        <v>10858</v>
      </c>
    </row>
    <row r="41" spans="2:9" s="286" customFormat="1" ht="12.95" customHeight="1" x14ac:dyDescent="0.2">
      <c r="B41" s="289" t="s">
        <v>58</v>
      </c>
      <c r="C41" s="290">
        <v>3369</v>
      </c>
      <c r="D41" s="304">
        <v>-90</v>
      </c>
      <c r="E41" s="305">
        <v>-2.6019080659150045</v>
      </c>
      <c r="F41" s="448">
        <v>3459</v>
      </c>
      <c r="G41" s="304">
        <v>-123</v>
      </c>
      <c r="H41" s="305">
        <v>-3.5223367697594501</v>
      </c>
      <c r="I41" s="453">
        <v>3492</v>
      </c>
    </row>
    <row r="42" spans="2:9" s="286" customFormat="1" ht="12.95" customHeight="1" x14ac:dyDescent="0.2">
      <c r="B42" s="289" t="s">
        <v>59</v>
      </c>
      <c r="C42" s="290">
        <v>4874</v>
      </c>
      <c r="D42" s="304">
        <v>-173</v>
      </c>
      <c r="E42" s="305">
        <v>-3.4277788785417083</v>
      </c>
      <c r="F42" s="448">
        <v>5047</v>
      </c>
      <c r="G42" s="304">
        <v>-152</v>
      </c>
      <c r="H42" s="305">
        <v>-3.0242737763629126</v>
      </c>
      <c r="I42" s="453">
        <v>5026</v>
      </c>
    </row>
    <row r="43" spans="2:9" s="286" customFormat="1" ht="12.95" customHeight="1" x14ac:dyDescent="0.2">
      <c r="B43" s="291" t="s">
        <v>60</v>
      </c>
      <c r="C43" s="292">
        <v>15232</v>
      </c>
      <c r="D43" s="306">
        <v>-358</v>
      </c>
      <c r="E43" s="307">
        <v>-2.2963438101347018</v>
      </c>
      <c r="F43" s="449">
        <v>15590</v>
      </c>
      <c r="G43" s="306">
        <v>-1441</v>
      </c>
      <c r="H43" s="307">
        <v>-8.6427157680081557</v>
      </c>
      <c r="I43" s="454">
        <v>16673</v>
      </c>
    </row>
    <row r="44" spans="2:9" s="286" customFormat="1" ht="12.95" customHeight="1" x14ac:dyDescent="0.2">
      <c r="B44" s="293" t="s">
        <v>61</v>
      </c>
      <c r="C44" s="294">
        <v>40297</v>
      </c>
      <c r="D44" s="308">
        <v>-1105</v>
      </c>
      <c r="E44" s="309">
        <v>-2.6689531906671173</v>
      </c>
      <c r="F44" s="450">
        <v>41402</v>
      </c>
      <c r="G44" s="308">
        <v>-3482</v>
      </c>
      <c r="H44" s="309">
        <v>-7.9535850521939748</v>
      </c>
      <c r="I44" s="455">
        <v>43779</v>
      </c>
    </row>
    <row r="45" spans="2:9" s="286" customFormat="1" ht="6" customHeight="1" x14ac:dyDescent="0.2">
      <c r="B45" s="295"/>
      <c r="C45" s="296"/>
      <c r="D45" s="310"/>
      <c r="E45" s="311"/>
      <c r="F45" s="451"/>
      <c r="G45" s="310"/>
      <c r="H45" s="311"/>
      <c r="I45" s="451"/>
    </row>
    <row r="46" spans="2:9" s="286" customFormat="1" ht="12.95" customHeight="1" x14ac:dyDescent="0.2">
      <c r="B46" s="287" t="s">
        <v>62</v>
      </c>
      <c r="C46" s="288">
        <v>3387</v>
      </c>
      <c r="D46" s="302">
        <v>-92</v>
      </c>
      <c r="E46" s="303">
        <v>-2.644438056912906</v>
      </c>
      <c r="F46" s="447">
        <v>3479</v>
      </c>
      <c r="G46" s="302">
        <v>-149</v>
      </c>
      <c r="H46" s="303">
        <v>-4.2138009049773757</v>
      </c>
      <c r="I46" s="452">
        <v>3536</v>
      </c>
    </row>
    <row r="47" spans="2:9" s="286" customFormat="1" ht="12.95" customHeight="1" x14ac:dyDescent="0.2">
      <c r="B47" s="289" t="s">
        <v>63</v>
      </c>
      <c r="C47" s="290">
        <v>5063</v>
      </c>
      <c r="D47" s="304">
        <v>-223</v>
      </c>
      <c r="E47" s="305">
        <v>-4.218690881573969</v>
      </c>
      <c r="F47" s="448">
        <v>5286</v>
      </c>
      <c r="G47" s="304">
        <v>-389</v>
      </c>
      <c r="H47" s="305">
        <v>-7.1349963316214238</v>
      </c>
      <c r="I47" s="453">
        <v>5452</v>
      </c>
    </row>
    <row r="48" spans="2:9" s="286" customFormat="1" ht="12.95" customHeight="1" x14ac:dyDescent="0.2">
      <c r="B48" s="289" t="s">
        <v>64</v>
      </c>
      <c r="C48" s="290">
        <v>8248</v>
      </c>
      <c r="D48" s="304">
        <v>-363</v>
      </c>
      <c r="E48" s="305">
        <v>-4.2155382650098705</v>
      </c>
      <c r="F48" s="448">
        <v>8611</v>
      </c>
      <c r="G48" s="304">
        <v>-689</v>
      </c>
      <c r="H48" s="305">
        <v>-7.7095222110327848</v>
      </c>
      <c r="I48" s="453">
        <v>8937</v>
      </c>
    </row>
    <row r="49" spans="2:9" s="286" customFormat="1" ht="12.95" customHeight="1" x14ac:dyDescent="0.2">
      <c r="B49" s="289" t="s">
        <v>65</v>
      </c>
      <c r="C49" s="290">
        <v>2413</v>
      </c>
      <c r="D49" s="304">
        <v>-181</v>
      </c>
      <c r="E49" s="305">
        <v>-6.9776407093292203</v>
      </c>
      <c r="F49" s="448">
        <v>2594</v>
      </c>
      <c r="G49" s="304">
        <v>-110</v>
      </c>
      <c r="H49" s="305">
        <v>-4.3598890210067385</v>
      </c>
      <c r="I49" s="453">
        <v>2523</v>
      </c>
    </row>
    <row r="50" spans="2:9" s="286" customFormat="1" ht="12.95" customHeight="1" x14ac:dyDescent="0.2">
      <c r="B50" s="289" t="s">
        <v>66</v>
      </c>
      <c r="C50" s="290">
        <v>6154</v>
      </c>
      <c r="D50" s="304">
        <v>-457</v>
      </c>
      <c r="E50" s="305">
        <v>-6.9127212222054144</v>
      </c>
      <c r="F50" s="448">
        <v>6611</v>
      </c>
      <c r="G50" s="304">
        <v>-566</v>
      </c>
      <c r="H50" s="305">
        <v>-8.4226190476190474</v>
      </c>
      <c r="I50" s="453">
        <v>6720</v>
      </c>
    </row>
    <row r="51" spans="2:9" s="286" customFormat="1" ht="12.95" customHeight="1" x14ac:dyDescent="0.2">
      <c r="B51" s="289" t="s">
        <v>67</v>
      </c>
      <c r="C51" s="290">
        <v>1858</v>
      </c>
      <c r="D51" s="304">
        <v>-96</v>
      </c>
      <c r="E51" s="305">
        <v>-4.912998976458546</v>
      </c>
      <c r="F51" s="448">
        <v>1954</v>
      </c>
      <c r="G51" s="304">
        <v>-79</v>
      </c>
      <c r="H51" s="305">
        <v>-4.0784718637067634</v>
      </c>
      <c r="I51" s="453">
        <v>1937</v>
      </c>
    </row>
    <row r="52" spans="2:9" s="286" customFormat="1" ht="12.95" customHeight="1" x14ac:dyDescent="0.2">
      <c r="B52" s="289" t="s">
        <v>68</v>
      </c>
      <c r="C52" s="290">
        <v>1297</v>
      </c>
      <c r="D52" s="304">
        <v>-1</v>
      </c>
      <c r="E52" s="305">
        <v>-7.7041602465331288E-2</v>
      </c>
      <c r="F52" s="448">
        <v>1298</v>
      </c>
      <c r="G52" s="304">
        <v>68</v>
      </c>
      <c r="H52" s="305">
        <v>5.532953620829943</v>
      </c>
      <c r="I52" s="453">
        <v>1229</v>
      </c>
    </row>
    <row r="53" spans="2:9" s="286" customFormat="1" ht="12.95" customHeight="1" x14ac:dyDescent="0.2">
      <c r="B53" s="289" t="s">
        <v>69</v>
      </c>
      <c r="C53" s="290">
        <v>8187</v>
      </c>
      <c r="D53" s="304">
        <v>-323</v>
      </c>
      <c r="E53" s="305">
        <v>-3.7955346650998827</v>
      </c>
      <c r="F53" s="448">
        <v>8510</v>
      </c>
      <c r="G53" s="304">
        <v>-403</v>
      </c>
      <c r="H53" s="305">
        <v>-4.6915017462165309</v>
      </c>
      <c r="I53" s="453">
        <v>8590</v>
      </c>
    </row>
    <row r="54" spans="2:9" s="286" customFormat="1" ht="12.95" customHeight="1" x14ac:dyDescent="0.2">
      <c r="B54" s="291" t="s">
        <v>70</v>
      </c>
      <c r="C54" s="292">
        <v>3372</v>
      </c>
      <c r="D54" s="306">
        <v>-74</v>
      </c>
      <c r="E54" s="307">
        <v>-2.1474172954149737</v>
      </c>
      <c r="F54" s="449">
        <v>3446</v>
      </c>
      <c r="G54" s="306">
        <v>-168</v>
      </c>
      <c r="H54" s="307">
        <v>-4.7457627118644066</v>
      </c>
      <c r="I54" s="454">
        <v>3540</v>
      </c>
    </row>
    <row r="55" spans="2:9" s="286" customFormat="1" ht="12.95" customHeight="1" x14ac:dyDescent="0.2">
      <c r="B55" s="293" t="s">
        <v>71</v>
      </c>
      <c r="C55" s="294">
        <v>39979</v>
      </c>
      <c r="D55" s="308">
        <v>-1810</v>
      </c>
      <c r="E55" s="309">
        <v>-4.3312833520782981</v>
      </c>
      <c r="F55" s="450">
        <v>41789</v>
      </c>
      <c r="G55" s="308">
        <v>-2485</v>
      </c>
      <c r="H55" s="309">
        <v>-5.8520158251695555</v>
      </c>
      <c r="I55" s="455">
        <v>42464</v>
      </c>
    </row>
    <row r="56" spans="2:9" s="286" customFormat="1" ht="6" customHeight="1" x14ac:dyDescent="0.2">
      <c r="B56" s="295"/>
      <c r="C56" s="296"/>
      <c r="D56" s="310"/>
      <c r="E56" s="311"/>
      <c r="F56" s="451"/>
      <c r="G56" s="310"/>
      <c r="H56" s="311"/>
      <c r="I56" s="451"/>
    </row>
    <row r="57" spans="2:9" s="286" customFormat="1" ht="12.95" customHeight="1" x14ac:dyDescent="0.2">
      <c r="B57" s="287" t="s">
        <v>72</v>
      </c>
      <c r="C57" s="288">
        <v>99529</v>
      </c>
      <c r="D57" s="302">
        <v>-2688</v>
      </c>
      <c r="E57" s="303">
        <v>-2.629699560738429</v>
      </c>
      <c r="F57" s="447">
        <v>102217</v>
      </c>
      <c r="G57" s="302">
        <v>-4090</v>
      </c>
      <c r="H57" s="303">
        <v>-3.9471525492428992</v>
      </c>
      <c r="I57" s="452">
        <v>103619</v>
      </c>
    </row>
    <row r="58" spans="2:9" s="286" customFormat="1" ht="12.95" customHeight="1" x14ac:dyDescent="0.2">
      <c r="B58" s="289" t="s">
        <v>73</v>
      </c>
      <c r="C58" s="290">
        <v>11427</v>
      </c>
      <c r="D58" s="304">
        <v>-505</v>
      </c>
      <c r="E58" s="305">
        <v>-4.2323164599396579</v>
      </c>
      <c r="F58" s="448">
        <v>11932</v>
      </c>
      <c r="G58" s="304">
        <v>-915</v>
      </c>
      <c r="H58" s="305">
        <v>-7.4137092853670401</v>
      </c>
      <c r="I58" s="453">
        <v>12342</v>
      </c>
    </row>
    <row r="59" spans="2:9" s="286" customFormat="1" ht="12.95" customHeight="1" x14ac:dyDescent="0.2">
      <c r="B59" s="289" t="s">
        <v>74</v>
      </c>
      <c r="C59" s="290">
        <v>6259</v>
      </c>
      <c r="D59" s="304">
        <v>-179</v>
      </c>
      <c r="E59" s="305">
        <v>-2.780366573470022</v>
      </c>
      <c r="F59" s="448">
        <v>6438</v>
      </c>
      <c r="G59" s="304">
        <v>-350</v>
      </c>
      <c r="H59" s="305">
        <v>-5.2958087456498717</v>
      </c>
      <c r="I59" s="453">
        <v>6609</v>
      </c>
    </row>
    <row r="60" spans="2:9" s="286" customFormat="1" ht="12.95" customHeight="1" x14ac:dyDescent="0.2">
      <c r="B60" s="291" t="s">
        <v>75</v>
      </c>
      <c r="C60" s="292">
        <v>14792</v>
      </c>
      <c r="D60" s="306">
        <v>-719</v>
      </c>
      <c r="E60" s="307">
        <v>-4.6354200244987434</v>
      </c>
      <c r="F60" s="449">
        <v>15511</v>
      </c>
      <c r="G60" s="306">
        <v>-917</v>
      </c>
      <c r="H60" s="307">
        <v>-5.8374180406136604</v>
      </c>
      <c r="I60" s="454">
        <v>15709</v>
      </c>
    </row>
    <row r="61" spans="2:9" s="286" customFormat="1" ht="12.95" customHeight="1" x14ac:dyDescent="0.2">
      <c r="B61" s="293" t="s">
        <v>76</v>
      </c>
      <c r="C61" s="294">
        <v>132007</v>
      </c>
      <c r="D61" s="308">
        <v>-4091</v>
      </c>
      <c r="E61" s="309">
        <v>-3.0059222031183412</v>
      </c>
      <c r="F61" s="450">
        <v>136098</v>
      </c>
      <c r="G61" s="308">
        <v>-6272</v>
      </c>
      <c r="H61" s="309">
        <v>-4.535757417973806</v>
      </c>
      <c r="I61" s="455">
        <v>138279</v>
      </c>
    </row>
    <row r="62" spans="2:9" s="286" customFormat="1" ht="6" customHeight="1" x14ac:dyDescent="0.2">
      <c r="B62" s="295"/>
      <c r="C62" s="296"/>
      <c r="D62" s="310"/>
      <c r="E62" s="311"/>
      <c r="F62" s="451"/>
      <c r="G62" s="310"/>
      <c r="H62" s="311"/>
      <c r="I62" s="451"/>
    </row>
    <row r="63" spans="2:9" s="286" customFormat="1" ht="12.95" customHeight="1" x14ac:dyDescent="0.2">
      <c r="B63" s="287" t="s">
        <v>77</v>
      </c>
      <c r="C63" s="288">
        <v>45401</v>
      </c>
      <c r="D63" s="302">
        <v>-605</v>
      </c>
      <c r="E63" s="303">
        <v>-1.3150458635830109</v>
      </c>
      <c r="F63" s="447">
        <v>46006</v>
      </c>
      <c r="G63" s="302">
        <v>-2799</v>
      </c>
      <c r="H63" s="303">
        <v>-5.8070539419087135</v>
      </c>
      <c r="I63" s="452">
        <v>48200</v>
      </c>
    </row>
    <row r="64" spans="2:9" s="286" customFormat="1" ht="12.95" customHeight="1" x14ac:dyDescent="0.2">
      <c r="B64" s="289" t="s">
        <v>78</v>
      </c>
      <c r="C64" s="290">
        <v>11715</v>
      </c>
      <c r="D64" s="304">
        <v>-118</v>
      </c>
      <c r="E64" s="305">
        <v>-0.99721118904757877</v>
      </c>
      <c r="F64" s="448">
        <v>11833</v>
      </c>
      <c r="G64" s="304">
        <v>-822</v>
      </c>
      <c r="H64" s="305">
        <v>-6.556592486240727</v>
      </c>
      <c r="I64" s="453">
        <v>12537</v>
      </c>
    </row>
    <row r="65" spans="2:9" s="286" customFormat="1" ht="12.95" customHeight="1" x14ac:dyDescent="0.2">
      <c r="B65" s="291" t="s">
        <v>79</v>
      </c>
      <c r="C65" s="292">
        <v>52843</v>
      </c>
      <c r="D65" s="306">
        <v>-525</v>
      </c>
      <c r="E65" s="307">
        <v>-0.98373557187827909</v>
      </c>
      <c r="F65" s="449">
        <v>53368</v>
      </c>
      <c r="G65" s="306">
        <v>-3546</v>
      </c>
      <c r="H65" s="307">
        <v>-6.2884605153487385</v>
      </c>
      <c r="I65" s="454">
        <v>56389</v>
      </c>
    </row>
    <row r="66" spans="2:9" s="286" customFormat="1" ht="12.95" customHeight="1" x14ac:dyDescent="0.2">
      <c r="B66" s="293" t="s">
        <v>80</v>
      </c>
      <c r="C66" s="294">
        <v>109959</v>
      </c>
      <c r="D66" s="308">
        <v>-1248</v>
      </c>
      <c r="E66" s="309">
        <v>-1.1222315142032426</v>
      </c>
      <c r="F66" s="450">
        <v>111207</v>
      </c>
      <c r="G66" s="308">
        <v>-7167</v>
      </c>
      <c r="H66" s="309">
        <v>-6.1190512781107529</v>
      </c>
      <c r="I66" s="455">
        <v>117126</v>
      </c>
    </row>
    <row r="67" spans="2:9" s="286" customFormat="1" ht="6" customHeight="1" x14ac:dyDescent="0.2">
      <c r="B67" s="295"/>
      <c r="C67" s="296"/>
      <c r="D67" s="310"/>
      <c r="E67" s="311"/>
      <c r="F67" s="451"/>
      <c r="G67" s="310"/>
      <c r="H67" s="311"/>
      <c r="I67" s="451"/>
    </row>
    <row r="68" spans="2:9" s="286" customFormat="1" ht="12.95" customHeight="1" x14ac:dyDescent="0.2">
      <c r="B68" s="287" t="s">
        <v>81</v>
      </c>
      <c r="C68" s="288">
        <v>13681</v>
      </c>
      <c r="D68" s="302">
        <v>-737</v>
      </c>
      <c r="E68" s="303">
        <v>-5.1116659730891936</v>
      </c>
      <c r="F68" s="447">
        <v>14418</v>
      </c>
      <c r="G68" s="302">
        <v>-1844</v>
      </c>
      <c r="H68" s="303">
        <v>-11.877616747181964</v>
      </c>
      <c r="I68" s="452">
        <v>15525</v>
      </c>
    </row>
    <row r="69" spans="2:9" s="286" customFormat="1" ht="12.95" customHeight="1" x14ac:dyDescent="0.2">
      <c r="B69" s="291" t="s">
        <v>82</v>
      </c>
      <c r="C69" s="292">
        <v>8427</v>
      </c>
      <c r="D69" s="306">
        <v>-273</v>
      </c>
      <c r="E69" s="307">
        <v>-3.1379310344827585</v>
      </c>
      <c r="F69" s="449">
        <v>8700</v>
      </c>
      <c r="G69" s="306">
        <v>-1076</v>
      </c>
      <c r="H69" s="307">
        <v>-11.32274018730927</v>
      </c>
      <c r="I69" s="454">
        <v>9503</v>
      </c>
    </row>
    <row r="70" spans="2:9" s="286" customFormat="1" ht="12.95" customHeight="1" x14ac:dyDescent="0.2">
      <c r="B70" s="293" t="s">
        <v>83</v>
      </c>
      <c r="C70" s="294">
        <v>22108</v>
      </c>
      <c r="D70" s="308">
        <v>-1010</v>
      </c>
      <c r="E70" s="309">
        <v>-4.36889004239121</v>
      </c>
      <c r="F70" s="450">
        <v>23118</v>
      </c>
      <c r="G70" s="308">
        <v>-2920</v>
      </c>
      <c r="H70" s="309">
        <v>-11.666933035000799</v>
      </c>
      <c r="I70" s="455">
        <v>25028</v>
      </c>
    </row>
    <row r="71" spans="2:9" s="286" customFormat="1" ht="6" customHeight="1" x14ac:dyDescent="0.2">
      <c r="B71" s="295"/>
      <c r="C71" s="296"/>
      <c r="D71" s="310"/>
      <c r="E71" s="311"/>
      <c r="F71" s="451"/>
      <c r="G71" s="310"/>
      <c r="H71" s="311"/>
      <c r="I71" s="451"/>
    </row>
    <row r="72" spans="2:9" s="286" customFormat="1" ht="12.95" customHeight="1" x14ac:dyDescent="0.2">
      <c r="B72" s="287" t="s">
        <v>84</v>
      </c>
      <c r="C72" s="288">
        <v>18463</v>
      </c>
      <c r="D72" s="302">
        <v>-395</v>
      </c>
      <c r="E72" s="303">
        <v>-2.0946017605260367</v>
      </c>
      <c r="F72" s="447">
        <v>18858</v>
      </c>
      <c r="G72" s="302">
        <v>-315</v>
      </c>
      <c r="H72" s="303">
        <v>-1.6774949408882733</v>
      </c>
      <c r="I72" s="452">
        <v>18778</v>
      </c>
    </row>
    <row r="73" spans="2:9" s="286" customFormat="1" ht="12.95" customHeight="1" x14ac:dyDescent="0.2">
      <c r="B73" s="289" t="s">
        <v>85</v>
      </c>
      <c r="C73" s="290">
        <v>4802</v>
      </c>
      <c r="D73" s="304">
        <v>-144</v>
      </c>
      <c r="E73" s="305">
        <v>-2.9114435907804288</v>
      </c>
      <c r="F73" s="448">
        <v>4946</v>
      </c>
      <c r="G73" s="304">
        <v>-93</v>
      </c>
      <c r="H73" s="305">
        <v>-1.8998978549540346</v>
      </c>
      <c r="I73" s="453">
        <v>4895</v>
      </c>
    </row>
    <row r="74" spans="2:9" s="286" customFormat="1" ht="12.95" customHeight="1" x14ac:dyDescent="0.2">
      <c r="B74" s="289" t="s">
        <v>86</v>
      </c>
      <c r="C74" s="290">
        <v>5818</v>
      </c>
      <c r="D74" s="304">
        <v>-162</v>
      </c>
      <c r="E74" s="305">
        <v>-2.7090301003344481</v>
      </c>
      <c r="F74" s="448">
        <v>5980</v>
      </c>
      <c r="G74" s="304">
        <v>-238</v>
      </c>
      <c r="H74" s="305">
        <v>-3.92998678996037</v>
      </c>
      <c r="I74" s="453">
        <v>6056</v>
      </c>
    </row>
    <row r="75" spans="2:9" s="286" customFormat="1" ht="12.95" customHeight="1" x14ac:dyDescent="0.2">
      <c r="B75" s="291" t="s">
        <v>87</v>
      </c>
      <c r="C75" s="292">
        <v>17656</v>
      </c>
      <c r="D75" s="306">
        <v>-594</v>
      </c>
      <c r="E75" s="307">
        <v>-3.2547945205479456</v>
      </c>
      <c r="F75" s="449">
        <v>18250</v>
      </c>
      <c r="G75" s="306">
        <v>-806</v>
      </c>
      <c r="H75" s="307">
        <v>-4.3657241902285771</v>
      </c>
      <c r="I75" s="454">
        <v>18462</v>
      </c>
    </row>
    <row r="76" spans="2:9" s="286" customFormat="1" ht="12.95" customHeight="1" x14ac:dyDescent="0.2">
      <c r="B76" s="293" t="s">
        <v>88</v>
      </c>
      <c r="C76" s="294">
        <v>46739</v>
      </c>
      <c r="D76" s="308">
        <v>-1295</v>
      </c>
      <c r="E76" s="309">
        <v>-2.6960069950451762</v>
      </c>
      <c r="F76" s="450">
        <v>48034</v>
      </c>
      <c r="G76" s="308">
        <v>-1452</v>
      </c>
      <c r="H76" s="309">
        <v>-3.0130107281442595</v>
      </c>
      <c r="I76" s="455">
        <v>48191</v>
      </c>
    </row>
    <row r="77" spans="2:9" s="286" customFormat="1" ht="6" customHeight="1" x14ac:dyDescent="0.2">
      <c r="B77" s="295"/>
      <c r="C77" s="296"/>
      <c r="D77" s="310"/>
      <c r="E77" s="311"/>
      <c r="F77" s="451"/>
      <c r="G77" s="310"/>
      <c r="H77" s="311"/>
      <c r="I77" s="451"/>
    </row>
    <row r="78" spans="2:9" s="286" customFormat="1" ht="12.95" customHeight="1" x14ac:dyDescent="0.2">
      <c r="B78" s="293" t="s">
        <v>89</v>
      </c>
      <c r="C78" s="294">
        <v>112164</v>
      </c>
      <c r="D78" s="308">
        <v>-3067</v>
      </c>
      <c r="E78" s="309">
        <v>-2.6616101569890049</v>
      </c>
      <c r="F78" s="450">
        <v>115231</v>
      </c>
      <c r="G78" s="308">
        <v>-5767</v>
      </c>
      <c r="H78" s="309">
        <v>-4.8901476286981369</v>
      </c>
      <c r="I78" s="455">
        <v>117931</v>
      </c>
    </row>
    <row r="79" spans="2:9" s="286" customFormat="1" ht="6" customHeight="1" x14ac:dyDescent="0.2">
      <c r="B79" s="295"/>
      <c r="C79" s="296"/>
      <c r="D79" s="310"/>
      <c r="E79" s="311"/>
      <c r="F79" s="451"/>
      <c r="G79" s="310"/>
      <c r="H79" s="311"/>
      <c r="I79" s="451"/>
    </row>
    <row r="80" spans="2:9" s="286" customFormat="1" ht="12.95" customHeight="1" x14ac:dyDescent="0.2">
      <c r="B80" s="293" t="s">
        <v>90</v>
      </c>
      <c r="C80" s="294">
        <v>27296</v>
      </c>
      <c r="D80" s="308">
        <v>-548</v>
      </c>
      <c r="E80" s="309">
        <v>-1.9681080304553944</v>
      </c>
      <c r="F80" s="450">
        <v>27844</v>
      </c>
      <c r="G80" s="308">
        <v>-2114</v>
      </c>
      <c r="H80" s="309">
        <v>-7.1880312818769125</v>
      </c>
      <c r="I80" s="455">
        <v>29410</v>
      </c>
    </row>
    <row r="81" spans="2:10" s="286" customFormat="1" ht="6" customHeight="1" x14ac:dyDescent="0.2">
      <c r="B81" s="295"/>
      <c r="C81" s="296"/>
      <c r="D81" s="310"/>
      <c r="E81" s="311"/>
      <c r="F81" s="451"/>
      <c r="G81" s="310"/>
      <c r="H81" s="311"/>
      <c r="I81" s="451"/>
    </row>
    <row r="82" spans="2:10" s="286" customFormat="1" ht="12.95" customHeight="1" x14ac:dyDescent="0.2">
      <c r="B82" s="293" t="s">
        <v>91</v>
      </c>
      <c r="C82" s="294">
        <v>11121</v>
      </c>
      <c r="D82" s="308">
        <v>-347</v>
      </c>
      <c r="E82" s="309">
        <v>-3.0258109522148589</v>
      </c>
      <c r="F82" s="450">
        <v>11468</v>
      </c>
      <c r="G82" s="308">
        <v>-152</v>
      </c>
      <c r="H82" s="309">
        <v>-1.3483544752949526</v>
      </c>
      <c r="I82" s="455">
        <v>11273</v>
      </c>
    </row>
    <row r="83" spans="2:10" s="286" customFormat="1" ht="6" customHeight="1" x14ac:dyDescent="0.2">
      <c r="B83" s="295"/>
      <c r="C83" s="296"/>
      <c r="D83" s="310"/>
      <c r="E83" s="311"/>
      <c r="F83" s="451"/>
      <c r="G83" s="310"/>
      <c r="H83" s="311"/>
      <c r="I83" s="451"/>
    </row>
    <row r="84" spans="2:10" s="286" customFormat="1" ht="12.95" customHeight="1" x14ac:dyDescent="0.2">
      <c r="B84" s="287" t="s">
        <v>92</v>
      </c>
      <c r="C84" s="288">
        <v>7089</v>
      </c>
      <c r="D84" s="302">
        <v>-198</v>
      </c>
      <c r="E84" s="303">
        <v>-2.7171675586661177</v>
      </c>
      <c r="F84" s="447">
        <v>7287</v>
      </c>
      <c r="G84" s="302">
        <v>-476</v>
      </c>
      <c r="H84" s="303">
        <v>-6.2921348314606744</v>
      </c>
      <c r="I84" s="452">
        <v>7565</v>
      </c>
    </row>
    <row r="85" spans="2:10" s="286" customFormat="1" ht="12.95" customHeight="1" x14ac:dyDescent="0.2">
      <c r="B85" s="289" t="s">
        <v>93</v>
      </c>
      <c r="C85" s="290">
        <v>24658</v>
      </c>
      <c r="D85" s="304">
        <v>-669</v>
      </c>
      <c r="E85" s="305">
        <v>-2.6414498361432464</v>
      </c>
      <c r="F85" s="448">
        <v>25327</v>
      </c>
      <c r="G85" s="304">
        <v>-954</v>
      </c>
      <c r="H85" s="305">
        <v>-3.7248164922692486</v>
      </c>
      <c r="I85" s="453">
        <v>25612</v>
      </c>
      <c r="J85" s="298"/>
    </row>
    <row r="86" spans="2:10" s="286" customFormat="1" ht="12.95" customHeight="1" x14ac:dyDescent="0.2">
      <c r="B86" s="291" t="s">
        <v>94</v>
      </c>
      <c r="C86" s="292">
        <v>11612</v>
      </c>
      <c r="D86" s="306">
        <v>-446</v>
      </c>
      <c r="E86" s="307">
        <v>-3.6987891856029194</v>
      </c>
      <c r="F86" s="449">
        <v>12058</v>
      </c>
      <c r="G86" s="306">
        <v>-423</v>
      </c>
      <c r="H86" s="307">
        <v>-3.5147486497715001</v>
      </c>
      <c r="I86" s="454">
        <v>12035</v>
      </c>
    </row>
    <row r="87" spans="2:10" s="286" customFormat="1" ht="12.95" customHeight="1" x14ac:dyDescent="0.2">
      <c r="B87" s="293" t="s">
        <v>95</v>
      </c>
      <c r="C87" s="294">
        <v>43359</v>
      </c>
      <c r="D87" s="308">
        <v>-1313</v>
      </c>
      <c r="E87" s="309">
        <v>-2.9392012893982806</v>
      </c>
      <c r="F87" s="450">
        <v>44672</v>
      </c>
      <c r="G87" s="308">
        <v>-1853</v>
      </c>
      <c r="H87" s="309">
        <v>-4.0984694328939222</v>
      </c>
      <c r="I87" s="455">
        <v>45212</v>
      </c>
    </row>
    <row r="88" spans="2:10" s="286" customFormat="1" ht="6" customHeight="1" x14ac:dyDescent="0.2">
      <c r="B88" s="295"/>
      <c r="C88" s="296"/>
      <c r="D88" s="310"/>
      <c r="E88" s="311"/>
      <c r="F88" s="451"/>
      <c r="G88" s="310"/>
      <c r="H88" s="311"/>
      <c r="I88" s="451"/>
    </row>
    <row r="89" spans="2:10" s="286" customFormat="1" ht="12.95" customHeight="1" x14ac:dyDescent="0.2">
      <c r="B89" s="293" t="s">
        <v>96</v>
      </c>
      <c r="C89" s="294">
        <v>4777</v>
      </c>
      <c r="D89" s="308">
        <v>-190</v>
      </c>
      <c r="E89" s="309">
        <v>-3.8252466277431041</v>
      </c>
      <c r="F89" s="450">
        <v>4967</v>
      </c>
      <c r="G89" s="308">
        <v>-155</v>
      </c>
      <c r="H89" s="309">
        <v>-3.1427412814274129</v>
      </c>
      <c r="I89" s="455">
        <v>4932</v>
      </c>
    </row>
    <row r="90" spans="2:10" s="286" customFormat="1" ht="6" customHeight="1" x14ac:dyDescent="0.2">
      <c r="B90" s="295"/>
      <c r="C90" s="296"/>
      <c r="D90" s="310"/>
      <c r="E90" s="311"/>
      <c r="F90" s="451"/>
      <c r="G90" s="310"/>
      <c r="H90" s="311"/>
      <c r="I90" s="451"/>
    </row>
    <row r="91" spans="2:10" s="286" customFormat="1" ht="12.95" customHeight="1" x14ac:dyDescent="0.2">
      <c r="B91" s="293" t="s">
        <v>97</v>
      </c>
      <c r="C91" s="294">
        <v>3161</v>
      </c>
      <c r="D91" s="308">
        <v>-132</v>
      </c>
      <c r="E91" s="309">
        <v>-4.0085028849073794</v>
      </c>
      <c r="F91" s="450">
        <v>3293</v>
      </c>
      <c r="G91" s="308">
        <v>-348</v>
      </c>
      <c r="H91" s="309">
        <v>-9.9173553719008272</v>
      </c>
      <c r="I91" s="455">
        <v>3509</v>
      </c>
    </row>
    <row r="92" spans="2:10" s="286" customFormat="1" ht="6" customHeight="1" x14ac:dyDescent="0.2">
      <c r="B92" s="295"/>
      <c r="C92" s="296"/>
      <c r="D92" s="310"/>
      <c r="E92" s="311"/>
      <c r="F92" s="451"/>
      <c r="G92" s="310"/>
      <c r="H92" s="311"/>
      <c r="I92" s="451"/>
    </row>
    <row r="93" spans="2:10" s="286" customFormat="1" ht="12.95" customHeight="1" x14ac:dyDescent="0.2">
      <c r="B93" s="293" t="s">
        <v>98</v>
      </c>
      <c r="C93" s="294">
        <v>2596</v>
      </c>
      <c r="D93" s="308">
        <v>-70</v>
      </c>
      <c r="E93" s="309">
        <v>-2.6256564141035259</v>
      </c>
      <c r="F93" s="450">
        <v>2666</v>
      </c>
      <c r="G93" s="308">
        <v>-365</v>
      </c>
      <c r="H93" s="309">
        <v>-12.326916582235731</v>
      </c>
      <c r="I93" s="455">
        <v>2961</v>
      </c>
    </row>
    <row r="94" spans="2:10" s="286" customFormat="1" ht="6" customHeight="1" x14ac:dyDescent="0.2">
      <c r="B94" s="295"/>
      <c r="C94" s="296"/>
      <c r="D94" s="310"/>
      <c r="E94" s="311"/>
      <c r="F94" s="451"/>
      <c r="G94" s="310"/>
      <c r="H94" s="311"/>
      <c r="I94" s="451"/>
    </row>
    <row r="95" spans="2:10" s="286" customFormat="1" ht="14.1" customHeight="1" x14ac:dyDescent="0.2">
      <c r="B95" s="293" t="s">
        <v>99</v>
      </c>
      <c r="C95" s="294">
        <v>932618</v>
      </c>
      <c r="D95" s="308">
        <v>-28522</v>
      </c>
      <c r="E95" s="309">
        <v>-2.9675177393511873</v>
      </c>
      <c r="F95" s="450">
        <v>961140</v>
      </c>
      <c r="G95" s="308">
        <v>-64613</v>
      </c>
      <c r="H95" s="309">
        <v>-6.4792410183798941</v>
      </c>
      <c r="I95" s="455">
        <v>997231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76"/>
  <sheetViews>
    <sheetView showGridLines="0" showZeros="0" view="pageBreakPreview" topLeftCell="A40" zoomScaleNormal="130" zoomScaleSheetLayoutView="100" workbookViewId="0">
      <selection activeCell="N29" sqref="N29"/>
    </sheetView>
  </sheetViews>
  <sheetFormatPr baseColWidth="10" defaultColWidth="11.42578125" defaultRowHeight="15" x14ac:dyDescent="0.3"/>
  <cols>
    <col min="1" max="1" width="17.28515625" style="325" customWidth="1"/>
    <col min="2" max="10" width="9.7109375" style="312" customWidth="1"/>
    <col min="11" max="16384" width="11.42578125" style="312"/>
  </cols>
  <sheetData>
    <row r="1" spans="1:10" x14ac:dyDescent="0.3">
      <c r="A1" s="392"/>
      <c r="B1" s="393"/>
      <c r="C1" s="393"/>
      <c r="D1" s="393"/>
      <c r="E1" s="393"/>
      <c r="F1" s="393"/>
      <c r="G1" s="393"/>
      <c r="H1" s="393"/>
      <c r="I1" s="393"/>
      <c r="J1" s="393"/>
    </row>
    <row r="2" spans="1:10" x14ac:dyDescent="0.3">
      <c r="A2" s="392"/>
      <c r="B2" s="393"/>
      <c r="C2" s="393"/>
      <c r="D2" s="393"/>
      <c r="E2" s="393"/>
      <c r="F2" s="393"/>
      <c r="G2" s="393"/>
      <c r="H2" s="393"/>
      <c r="I2" s="393"/>
      <c r="J2" s="393"/>
    </row>
    <row r="3" spans="1:10" x14ac:dyDescent="0.3">
      <c r="A3" s="394"/>
      <c r="B3" s="395"/>
      <c r="C3" s="395"/>
      <c r="D3" s="395"/>
      <c r="E3" s="395"/>
      <c r="F3" s="395"/>
      <c r="G3" s="395"/>
      <c r="H3" s="395"/>
      <c r="I3" s="395"/>
      <c r="J3" s="395"/>
    </row>
    <row r="4" spans="1:10" x14ac:dyDescent="0.3">
      <c r="A4" s="394"/>
      <c r="B4" s="395"/>
      <c r="C4" s="395"/>
      <c r="D4" s="395"/>
      <c r="E4" s="395"/>
      <c r="F4" s="395"/>
      <c r="G4" s="395"/>
      <c r="H4" s="395"/>
      <c r="I4" s="395"/>
      <c r="J4" s="395"/>
    </row>
    <row r="5" spans="1:10" ht="18.75" customHeight="1" x14ac:dyDescent="0.3">
      <c r="A5" s="396" t="s">
        <v>115</v>
      </c>
      <c r="B5" s="397"/>
      <c r="C5" s="395"/>
      <c r="D5" s="395"/>
      <c r="E5" s="395"/>
      <c r="F5" s="395"/>
      <c r="G5" s="395"/>
      <c r="H5" s="395"/>
      <c r="I5" s="395"/>
      <c r="J5" s="395"/>
    </row>
    <row r="6" spans="1:10" ht="18.75" x14ac:dyDescent="0.3">
      <c r="A6" s="396" t="s">
        <v>116</v>
      </c>
      <c r="B6" s="396"/>
      <c r="C6" s="396"/>
      <c r="D6" s="396"/>
      <c r="E6" s="396"/>
      <c r="F6" s="396"/>
      <c r="G6" s="396"/>
      <c r="H6" s="396"/>
      <c r="I6" s="396"/>
      <c r="J6" s="396"/>
    </row>
    <row r="7" spans="1:10" ht="6" customHeight="1" x14ac:dyDescent="0.3">
      <c r="A7" s="394"/>
      <c r="B7" s="395"/>
      <c r="C7" s="395"/>
      <c r="D7" s="395"/>
      <c r="E7" s="395"/>
      <c r="F7" s="395"/>
      <c r="G7" s="395"/>
      <c r="H7" s="395"/>
      <c r="I7" s="395"/>
      <c r="J7" s="395"/>
    </row>
    <row r="8" spans="1:10" ht="14.45" customHeight="1" x14ac:dyDescent="0.3">
      <c r="A8" s="398"/>
      <c r="B8" s="399"/>
      <c r="C8" s="400" t="s">
        <v>31</v>
      </c>
      <c r="D8" s="401"/>
      <c r="E8" s="399"/>
      <c r="F8" s="402" t="s">
        <v>117</v>
      </c>
      <c r="G8" s="401"/>
      <c r="H8" s="399"/>
      <c r="I8" s="400" t="s">
        <v>26</v>
      </c>
      <c r="J8" s="403"/>
    </row>
    <row r="9" spans="1:10" ht="16.149999999999999" customHeight="1" x14ac:dyDescent="0.3">
      <c r="A9" s="404"/>
      <c r="B9" s="405" t="s">
        <v>118</v>
      </c>
      <c r="C9" s="405" t="s">
        <v>10</v>
      </c>
      <c r="D9" s="405" t="s">
        <v>11</v>
      </c>
      <c r="E9" s="405" t="s">
        <v>34</v>
      </c>
      <c r="F9" s="405" t="s">
        <v>10</v>
      </c>
      <c r="G9" s="405" t="s">
        <v>11</v>
      </c>
      <c r="H9" s="405" t="s">
        <v>34</v>
      </c>
      <c r="I9" s="405" t="s">
        <v>10</v>
      </c>
      <c r="J9" s="402" t="s">
        <v>11</v>
      </c>
    </row>
    <row r="10" spans="1:10" ht="6" customHeight="1" x14ac:dyDescent="0.3">
      <c r="A10" s="322">
        <v>0</v>
      </c>
      <c r="B10" s="323">
        <v>0</v>
      </c>
      <c r="C10" s="323">
        <v>0</v>
      </c>
      <c r="D10" s="323">
        <v>0</v>
      </c>
      <c r="E10" s="324">
        <v>0</v>
      </c>
      <c r="F10" s="324">
        <v>0</v>
      </c>
      <c r="G10" s="324">
        <v>0</v>
      </c>
      <c r="H10" s="323">
        <v>0</v>
      </c>
      <c r="I10" s="323">
        <v>0</v>
      </c>
      <c r="J10" s="323">
        <v>0</v>
      </c>
    </row>
    <row r="11" spans="1:10" x14ac:dyDescent="0.3">
      <c r="A11" s="460" t="s">
        <v>171</v>
      </c>
      <c r="B11" s="316">
        <v>3123078</v>
      </c>
      <c r="C11" s="316">
        <v>1281615</v>
      </c>
      <c r="D11" s="316">
        <v>1841463</v>
      </c>
      <c r="E11" s="317">
        <v>219475</v>
      </c>
      <c r="F11" s="317">
        <v>112490</v>
      </c>
      <c r="G11" s="317">
        <v>106985</v>
      </c>
      <c r="H11" s="316">
        <v>2903603</v>
      </c>
      <c r="I11" s="316">
        <v>1169125</v>
      </c>
      <c r="J11" s="318">
        <v>1734478</v>
      </c>
    </row>
    <row r="12" spans="1:10" x14ac:dyDescent="0.3">
      <c r="A12" s="461" t="s">
        <v>172</v>
      </c>
      <c r="B12" s="319">
        <v>3111684</v>
      </c>
      <c r="C12" s="319">
        <v>1271037</v>
      </c>
      <c r="D12" s="319">
        <v>1840647</v>
      </c>
      <c r="E12" s="320">
        <v>225480</v>
      </c>
      <c r="F12" s="320">
        <v>115340</v>
      </c>
      <c r="G12" s="320">
        <v>110140</v>
      </c>
      <c r="H12" s="319">
        <v>2886204</v>
      </c>
      <c r="I12" s="319">
        <v>1155697</v>
      </c>
      <c r="J12" s="321">
        <v>1730507</v>
      </c>
    </row>
    <row r="13" spans="1:10" x14ac:dyDescent="0.3">
      <c r="A13" s="461" t="s">
        <v>173</v>
      </c>
      <c r="B13" s="319">
        <v>3108763</v>
      </c>
      <c r="C13" s="319">
        <v>1277335</v>
      </c>
      <c r="D13" s="319">
        <v>1831428</v>
      </c>
      <c r="E13" s="320">
        <v>232845</v>
      </c>
      <c r="F13" s="320">
        <v>120056</v>
      </c>
      <c r="G13" s="320">
        <v>112789</v>
      </c>
      <c r="H13" s="319">
        <v>2875918</v>
      </c>
      <c r="I13" s="319">
        <v>1157279</v>
      </c>
      <c r="J13" s="321">
        <v>1718639</v>
      </c>
    </row>
    <row r="14" spans="1:10" x14ac:dyDescent="0.3">
      <c r="A14" s="461" t="s">
        <v>174</v>
      </c>
      <c r="B14" s="319">
        <v>3022503</v>
      </c>
      <c r="C14" s="319">
        <v>1234118</v>
      </c>
      <c r="D14" s="319">
        <v>1788385</v>
      </c>
      <c r="E14" s="320">
        <v>221893</v>
      </c>
      <c r="F14" s="320">
        <v>114162</v>
      </c>
      <c r="G14" s="320">
        <v>107731</v>
      </c>
      <c r="H14" s="319">
        <v>2800610</v>
      </c>
      <c r="I14" s="319">
        <v>1119956</v>
      </c>
      <c r="J14" s="321">
        <v>1680654</v>
      </c>
    </row>
    <row r="15" spans="1:10" x14ac:dyDescent="0.3">
      <c r="A15" s="461" t="s">
        <v>175</v>
      </c>
      <c r="B15" s="319">
        <v>2922991</v>
      </c>
      <c r="C15" s="319">
        <v>1182009</v>
      </c>
      <c r="D15" s="319">
        <v>1740982</v>
      </c>
      <c r="E15" s="320">
        <v>199920</v>
      </c>
      <c r="F15" s="320">
        <v>103569</v>
      </c>
      <c r="G15" s="320">
        <v>96351</v>
      </c>
      <c r="H15" s="319">
        <v>2723071</v>
      </c>
      <c r="I15" s="319">
        <v>1078440</v>
      </c>
      <c r="J15" s="321">
        <v>1644631</v>
      </c>
    </row>
    <row r="16" spans="1:10" x14ac:dyDescent="0.3">
      <c r="A16" s="461" t="s">
        <v>176</v>
      </c>
      <c r="B16" s="319">
        <v>2880582</v>
      </c>
      <c r="C16" s="319">
        <v>1156767</v>
      </c>
      <c r="D16" s="319">
        <v>1723815</v>
      </c>
      <c r="E16" s="320">
        <v>201209</v>
      </c>
      <c r="F16" s="320">
        <v>103107</v>
      </c>
      <c r="G16" s="320">
        <v>98102</v>
      </c>
      <c r="H16" s="319">
        <v>2679373</v>
      </c>
      <c r="I16" s="319">
        <v>1053660</v>
      </c>
      <c r="J16" s="321">
        <v>1625713</v>
      </c>
    </row>
    <row r="17" spans="1:10" x14ac:dyDescent="0.3">
      <c r="A17" s="461" t="s">
        <v>177</v>
      </c>
      <c r="B17" s="319">
        <v>2883812</v>
      </c>
      <c r="C17" s="319">
        <v>1155424</v>
      </c>
      <c r="D17" s="319">
        <v>1728388</v>
      </c>
      <c r="E17" s="320">
        <v>188605</v>
      </c>
      <c r="F17" s="320">
        <v>97340</v>
      </c>
      <c r="G17" s="320">
        <v>91265</v>
      </c>
      <c r="H17" s="319">
        <v>2695207</v>
      </c>
      <c r="I17" s="319">
        <v>1058084</v>
      </c>
      <c r="J17" s="321">
        <v>1637123</v>
      </c>
    </row>
    <row r="18" spans="1:10" x14ac:dyDescent="0.3">
      <c r="A18" s="461" t="s">
        <v>178</v>
      </c>
      <c r="B18" s="319">
        <v>2924240</v>
      </c>
      <c r="C18" s="319">
        <v>1173239</v>
      </c>
      <c r="D18" s="319">
        <v>1751001</v>
      </c>
      <c r="E18" s="320">
        <v>197486</v>
      </c>
      <c r="F18" s="320">
        <v>100279</v>
      </c>
      <c r="G18" s="320">
        <v>97207</v>
      </c>
      <c r="H18" s="319">
        <v>2726754</v>
      </c>
      <c r="I18" s="319">
        <v>1072960</v>
      </c>
      <c r="J18" s="321">
        <v>1653794</v>
      </c>
    </row>
    <row r="19" spans="1:10" x14ac:dyDescent="0.3">
      <c r="A19" s="461" t="s">
        <v>179</v>
      </c>
      <c r="B19" s="319">
        <v>2941919</v>
      </c>
      <c r="C19" s="319">
        <v>1183033</v>
      </c>
      <c r="D19" s="319">
        <v>1758886</v>
      </c>
      <c r="E19" s="320">
        <v>210273</v>
      </c>
      <c r="F19" s="320">
        <v>108466</v>
      </c>
      <c r="G19" s="320">
        <v>101807</v>
      </c>
      <c r="H19" s="319">
        <v>2731646</v>
      </c>
      <c r="I19" s="319">
        <v>1074567</v>
      </c>
      <c r="J19" s="321">
        <v>1657079</v>
      </c>
    </row>
    <row r="20" spans="1:10" x14ac:dyDescent="0.3">
      <c r="A20" s="462" t="s">
        <v>180</v>
      </c>
      <c r="B20" s="319">
        <v>2914892</v>
      </c>
      <c r="C20" s="319">
        <v>1168134</v>
      </c>
      <c r="D20" s="319">
        <v>1746758</v>
      </c>
      <c r="E20" s="320">
        <v>212118</v>
      </c>
      <c r="F20" s="320">
        <v>108592</v>
      </c>
      <c r="G20" s="320">
        <v>103526</v>
      </c>
      <c r="H20" s="319">
        <v>2702774</v>
      </c>
      <c r="I20" s="319">
        <v>1059542</v>
      </c>
      <c r="J20" s="321">
        <v>1643232</v>
      </c>
    </row>
    <row r="21" spans="1:10" x14ac:dyDescent="0.3">
      <c r="A21" s="462" t="s">
        <v>181</v>
      </c>
      <c r="B21" s="319">
        <v>2881380</v>
      </c>
      <c r="C21" s="319">
        <v>1153821</v>
      </c>
      <c r="D21" s="319">
        <v>1727559</v>
      </c>
      <c r="E21" s="320">
        <v>207936</v>
      </c>
      <c r="F21" s="320">
        <v>106209</v>
      </c>
      <c r="G21" s="320">
        <v>101727</v>
      </c>
      <c r="H21" s="319">
        <v>2673444</v>
      </c>
      <c r="I21" s="319">
        <v>1047612</v>
      </c>
      <c r="J21" s="321">
        <v>1625832</v>
      </c>
    </row>
    <row r="22" spans="1:10" x14ac:dyDescent="0.3">
      <c r="A22" s="463" t="s">
        <v>182</v>
      </c>
      <c r="B22" s="406">
        <v>2837653</v>
      </c>
      <c r="C22" s="406">
        <v>1147505</v>
      </c>
      <c r="D22" s="406">
        <v>1690148</v>
      </c>
      <c r="E22" s="407">
        <v>195751</v>
      </c>
      <c r="F22" s="407">
        <v>100702</v>
      </c>
      <c r="G22" s="407">
        <v>95049</v>
      </c>
      <c r="H22" s="406">
        <v>2641902</v>
      </c>
      <c r="I22" s="406">
        <v>1046803</v>
      </c>
      <c r="J22" s="408">
        <v>1595099</v>
      </c>
    </row>
    <row r="23" spans="1:10" ht="6" customHeight="1" x14ac:dyDescent="0.3">
      <c r="A23" s="322">
        <v>0</v>
      </c>
      <c r="B23" s="323">
        <v>0</v>
      </c>
      <c r="C23" s="323">
        <v>0</v>
      </c>
      <c r="D23" s="323">
        <v>0</v>
      </c>
      <c r="E23" s="324">
        <v>0</v>
      </c>
      <c r="F23" s="324">
        <v>0</v>
      </c>
      <c r="G23" s="324">
        <v>0</v>
      </c>
      <c r="H23" s="323">
        <v>0</v>
      </c>
      <c r="I23" s="323">
        <v>0</v>
      </c>
      <c r="J23" s="323">
        <v>0</v>
      </c>
    </row>
    <row r="24" spans="1:10" x14ac:dyDescent="0.3">
      <c r="A24" s="460" t="s">
        <v>183</v>
      </c>
      <c r="B24" s="316">
        <v>2908397</v>
      </c>
      <c r="C24" s="316">
        <v>1168312</v>
      </c>
      <c r="D24" s="316">
        <v>1740085</v>
      </c>
      <c r="E24" s="317">
        <v>203504</v>
      </c>
      <c r="F24" s="317">
        <v>104955</v>
      </c>
      <c r="G24" s="317">
        <v>98549</v>
      </c>
      <c r="H24" s="316">
        <v>2704893</v>
      </c>
      <c r="I24" s="316">
        <v>1063357</v>
      </c>
      <c r="J24" s="318">
        <v>1641536</v>
      </c>
    </row>
    <row r="25" spans="1:10" x14ac:dyDescent="0.3">
      <c r="A25" s="461" t="s">
        <v>184</v>
      </c>
      <c r="B25" s="319">
        <v>2911015</v>
      </c>
      <c r="C25" s="319">
        <v>1166795</v>
      </c>
      <c r="D25" s="319">
        <v>1744220</v>
      </c>
      <c r="E25" s="320">
        <v>215366</v>
      </c>
      <c r="F25" s="320">
        <v>110556</v>
      </c>
      <c r="G25" s="320">
        <v>104810</v>
      </c>
      <c r="H25" s="319">
        <v>2695649</v>
      </c>
      <c r="I25" s="319">
        <v>1056239</v>
      </c>
      <c r="J25" s="321">
        <v>1639410</v>
      </c>
    </row>
    <row r="26" spans="1:10" x14ac:dyDescent="0.3">
      <c r="A26" s="461" t="s">
        <v>185</v>
      </c>
      <c r="B26" s="319">
        <v>2862260</v>
      </c>
      <c r="C26" s="319">
        <v>1143937</v>
      </c>
      <c r="D26" s="319">
        <v>1718323</v>
      </c>
      <c r="E26" s="320">
        <v>215099</v>
      </c>
      <c r="F26" s="320">
        <v>110766</v>
      </c>
      <c r="G26" s="320">
        <v>104333</v>
      </c>
      <c r="H26" s="319">
        <v>2647161</v>
      </c>
      <c r="I26" s="319">
        <v>1033171</v>
      </c>
      <c r="J26" s="321">
        <v>1613990</v>
      </c>
    </row>
    <row r="27" spans="1:10" x14ac:dyDescent="0.3">
      <c r="A27" s="461" t="s">
        <v>186</v>
      </c>
      <c r="B27" s="319">
        <v>2788370</v>
      </c>
      <c r="C27" s="319">
        <v>1108803</v>
      </c>
      <c r="D27" s="319">
        <v>1679567</v>
      </c>
      <c r="E27" s="320">
        <v>195251</v>
      </c>
      <c r="F27" s="320">
        <v>101731</v>
      </c>
      <c r="G27" s="320">
        <v>93520</v>
      </c>
      <c r="H27" s="319">
        <v>2593119</v>
      </c>
      <c r="I27" s="319">
        <v>1007072</v>
      </c>
      <c r="J27" s="321">
        <v>1586047</v>
      </c>
    </row>
    <row r="28" spans="1:10" x14ac:dyDescent="0.3">
      <c r="A28" s="461" t="s">
        <v>187</v>
      </c>
      <c r="B28" s="319">
        <v>2739110</v>
      </c>
      <c r="C28" s="319">
        <v>1084083</v>
      </c>
      <c r="D28" s="319">
        <v>1655027</v>
      </c>
      <c r="E28" s="320">
        <v>188043</v>
      </c>
      <c r="F28" s="320">
        <v>97503</v>
      </c>
      <c r="G28" s="320">
        <v>90540</v>
      </c>
      <c r="H28" s="319">
        <v>2551067</v>
      </c>
      <c r="I28" s="319">
        <v>986580</v>
      </c>
      <c r="J28" s="321">
        <v>1564487</v>
      </c>
    </row>
    <row r="29" spans="1:10" x14ac:dyDescent="0.3">
      <c r="A29" s="461" t="s">
        <v>188</v>
      </c>
      <c r="B29" s="319">
        <v>2688842</v>
      </c>
      <c r="C29" s="319">
        <v>1064525</v>
      </c>
      <c r="D29" s="319">
        <v>1624317</v>
      </c>
      <c r="E29" s="320">
        <v>184491</v>
      </c>
      <c r="F29" s="320">
        <v>96331</v>
      </c>
      <c r="G29" s="320">
        <v>88160</v>
      </c>
      <c r="H29" s="319">
        <v>2504351</v>
      </c>
      <c r="I29" s="319">
        <v>968194</v>
      </c>
      <c r="J29" s="321">
        <v>1536157</v>
      </c>
    </row>
    <row r="30" spans="1:10" x14ac:dyDescent="0.3">
      <c r="A30" s="461" t="s">
        <v>189</v>
      </c>
      <c r="B30" s="319">
        <v>2677874</v>
      </c>
      <c r="C30" s="319">
        <v>1059390</v>
      </c>
      <c r="D30" s="319">
        <v>1618484</v>
      </c>
      <c r="E30" s="320">
        <v>184038</v>
      </c>
      <c r="F30" s="320">
        <v>95092</v>
      </c>
      <c r="G30" s="320">
        <v>88946</v>
      </c>
      <c r="H30" s="319">
        <v>2493836</v>
      </c>
      <c r="I30" s="319">
        <v>964298</v>
      </c>
      <c r="J30" s="321">
        <v>1529538</v>
      </c>
    </row>
    <row r="31" spans="1:10" x14ac:dyDescent="0.3">
      <c r="A31" s="461" t="s">
        <v>190</v>
      </c>
      <c r="B31" s="319">
        <v>2702700</v>
      </c>
      <c r="C31" s="319">
        <v>1073259</v>
      </c>
      <c r="D31" s="319">
        <v>1629441</v>
      </c>
      <c r="E31" s="320">
        <v>187957</v>
      </c>
      <c r="F31" s="320">
        <v>96719</v>
      </c>
      <c r="G31" s="320">
        <v>91238</v>
      </c>
      <c r="H31" s="319">
        <v>2514743</v>
      </c>
      <c r="I31" s="319">
        <v>976540</v>
      </c>
      <c r="J31" s="321">
        <v>1538203</v>
      </c>
    </row>
    <row r="32" spans="1:10" x14ac:dyDescent="0.3">
      <c r="A32" s="461" t="s">
        <v>191</v>
      </c>
      <c r="B32" s="319">
        <v>2722468</v>
      </c>
      <c r="C32" s="319">
        <v>1081605</v>
      </c>
      <c r="D32" s="319">
        <v>1640863</v>
      </c>
      <c r="E32" s="320">
        <v>205000</v>
      </c>
      <c r="F32" s="320">
        <v>105262</v>
      </c>
      <c r="G32" s="320">
        <v>99738</v>
      </c>
      <c r="H32" s="319">
        <v>2517468</v>
      </c>
      <c r="I32" s="319">
        <v>976343</v>
      </c>
      <c r="J32" s="321">
        <v>1541125</v>
      </c>
    </row>
    <row r="33" spans="1:10" x14ac:dyDescent="0.3">
      <c r="A33" s="462" t="s">
        <v>192</v>
      </c>
      <c r="B33" s="319">
        <v>2759404</v>
      </c>
      <c r="C33" s="319">
        <v>1098349</v>
      </c>
      <c r="D33" s="319">
        <v>1661055</v>
      </c>
      <c r="E33" s="320">
        <v>211567</v>
      </c>
      <c r="F33" s="320">
        <v>109205</v>
      </c>
      <c r="G33" s="320">
        <v>102362</v>
      </c>
      <c r="H33" s="319">
        <v>2547837</v>
      </c>
      <c r="I33" s="319">
        <v>989144</v>
      </c>
      <c r="J33" s="321">
        <v>1558693</v>
      </c>
    </row>
    <row r="34" spans="1:10" x14ac:dyDescent="0.3">
      <c r="A34" s="462" t="s">
        <v>193</v>
      </c>
      <c r="B34" s="319">
        <v>2734831</v>
      </c>
      <c r="C34" s="319">
        <v>1089738</v>
      </c>
      <c r="D34" s="319">
        <v>1645093</v>
      </c>
      <c r="E34" s="320">
        <v>205979</v>
      </c>
      <c r="F34" s="320">
        <v>106416</v>
      </c>
      <c r="G34" s="320">
        <v>99563</v>
      </c>
      <c r="H34" s="319">
        <v>2528852</v>
      </c>
      <c r="I34" s="319">
        <v>983322</v>
      </c>
      <c r="J34" s="321">
        <v>1545530</v>
      </c>
    </row>
    <row r="35" spans="1:10" x14ac:dyDescent="0.3">
      <c r="A35" s="463" t="s">
        <v>194</v>
      </c>
      <c r="B35" s="406">
        <v>2707456</v>
      </c>
      <c r="C35" s="406">
        <v>1090483</v>
      </c>
      <c r="D35" s="406">
        <v>1616973</v>
      </c>
      <c r="E35" s="407">
        <v>193965</v>
      </c>
      <c r="F35" s="407">
        <v>101060</v>
      </c>
      <c r="G35" s="407">
        <v>92905</v>
      </c>
      <c r="H35" s="406">
        <v>2513491</v>
      </c>
      <c r="I35" s="406">
        <v>989423</v>
      </c>
      <c r="J35" s="408">
        <v>1524068</v>
      </c>
    </row>
    <row r="36" spans="1:10" ht="6" customHeight="1" x14ac:dyDescent="0.3">
      <c r="A36" s="322">
        <v>0</v>
      </c>
      <c r="B36" s="323">
        <v>0</v>
      </c>
      <c r="C36" s="323">
        <v>0</v>
      </c>
      <c r="D36" s="323">
        <v>0</v>
      </c>
      <c r="E36" s="324">
        <v>0</v>
      </c>
      <c r="F36" s="324">
        <v>0</v>
      </c>
      <c r="G36" s="324">
        <v>0</v>
      </c>
      <c r="H36" s="323">
        <v>0</v>
      </c>
      <c r="I36" s="323">
        <v>0</v>
      </c>
      <c r="J36" s="323">
        <v>0</v>
      </c>
    </row>
    <row r="37" spans="1:10" x14ac:dyDescent="0.3">
      <c r="A37" s="460" t="s">
        <v>195</v>
      </c>
      <c r="B37" s="316">
        <v>2767860</v>
      </c>
      <c r="C37" s="316">
        <v>1108983</v>
      </c>
      <c r="D37" s="316">
        <v>1658877</v>
      </c>
      <c r="E37" s="317">
        <v>201154</v>
      </c>
      <c r="F37" s="317">
        <v>104223</v>
      </c>
      <c r="G37" s="317">
        <v>96931</v>
      </c>
      <c r="H37" s="316">
        <v>2566706</v>
      </c>
      <c r="I37" s="316">
        <v>1004760</v>
      </c>
      <c r="J37" s="318">
        <v>1561946</v>
      </c>
    </row>
    <row r="38" spans="1:10" x14ac:dyDescent="0.3">
      <c r="A38" s="461" t="s">
        <v>196</v>
      </c>
      <c r="B38" s="319">
        <v>2760408</v>
      </c>
      <c r="C38" s="319">
        <v>1104842</v>
      </c>
      <c r="D38" s="319">
        <v>1655566</v>
      </c>
      <c r="E38" s="320">
        <v>207755</v>
      </c>
      <c r="F38" s="320">
        <v>107580</v>
      </c>
      <c r="G38" s="320">
        <v>100175</v>
      </c>
      <c r="H38" s="319">
        <v>2552653</v>
      </c>
      <c r="I38" s="319">
        <v>997262</v>
      </c>
      <c r="J38" s="321">
        <v>1555391</v>
      </c>
    </row>
    <row r="39" spans="1:10" x14ac:dyDescent="0.3">
      <c r="A39" s="461" t="s">
        <v>197</v>
      </c>
      <c r="B39" s="319">
        <v>2727003</v>
      </c>
      <c r="C39" s="319">
        <v>1094446</v>
      </c>
      <c r="D39" s="319">
        <v>1632557</v>
      </c>
      <c r="E39" s="320">
        <v>205007</v>
      </c>
      <c r="F39" s="320">
        <v>106458</v>
      </c>
      <c r="G39" s="320">
        <v>98549</v>
      </c>
      <c r="H39" s="319">
        <v>2521996</v>
      </c>
      <c r="I39" s="319">
        <v>987988</v>
      </c>
      <c r="J39" s="321">
        <v>1534008</v>
      </c>
    </row>
    <row r="40" spans="1:10" x14ac:dyDescent="0.3">
      <c r="A40" s="461" t="s">
        <v>198</v>
      </c>
      <c r="B40" s="319">
        <v>2666500</v>
      </c>
      <c r="C40" s="319">
        <v>1063662</v>
      </c>
      <c r="D40" s="319">
        <v>1602838</v>
      </c>
      <c r="E40" s="320">
        <v>188082</v>
      </c>
      <c r="F40" s="320">
        <v>98522</v>
      </c>
      <c r="G40" s="320">
        <v>89560</v>
      </c>
      <c r="H40" s="319">
        <v>2478418</v>
      </c>
      <c r="I40" s="319">
        <v>965140</v>
      </c>
      <c r="J40" s="321">
        <v>1513278</v>
      </c>
    </row>
    <row r="41" spans="1:10" x14ac:dyDescent="0.3">
      <c r="A41" s="461" t="s">
        <v>199</v>
      </c>
      <c r="B41" s="319">
        <v>2607850</v>
      </c>
      <c r="C41" s="319">
        <v>1036966</v>
      </c>
      <c r="D41" s="319">
        <v>1570884</v>
      </c>
      <c r="E41" s="320">
        <v>179075</v>
      </c>
      <c r="F41" s="320">
        <v>93857</v>
      </c>
      <c r="G41" s="320">
        <v>85218</v>
      </c>
      <c r="H41" s="319">
        <v>2428775</v>
      </c>
      <c r="I41" s="319">
        <v>943109</v>
      </c>
      <c r="J41" s="321">
        <v>1485666</v>
      </c>
    </row>
    <row r="42" spans="1:10" x14ac:dyDescent="0.3">
      <c r="A42" s="461" t="s">
        <v>200</v>
      </c>
      <c r="B42" s="319">
        <v>2561067</v>
      </c>
      <c r="C42" s="319">
        <v>1014863</v>
      </c>
      <c r="D42" s="319">
        <v>1546204</v>
      </c>
      <c r="E42" s="320">
        <v>175136</v>
      </c>
      <c r="F42" s="320">
        <v>91590</v>
      </c>
      <c r="G42" s="320">
        <v>83546</v>
      </c>
      <c r="H42" s="319">
        <v>2385931</v>
      </c>
      <c r="I42" s="319">
        <v>923273</v>
      </c>
      <c r="J42" s="321">
        <v>1462658</v>
      </c>
    </row>
    <row r="43" spans="1:10" x14ac:dyDescent="0.3">
      <c r="A43" s="461" t="s">
        <v>201</v>
      </c>
      <c r="B43" s="319">
        <v>2550237</v>
      </c>
      <c r="C43" s="319">
        <v>1010492</v>
      </c>
      <c r="D43" s="319">
        <v>1539745</v>
      </c>
      <c r="E43" s="320">
        <v>174926</v>
      </c>
      <c r="F43" s="320">
        <v>90617</v>
      </c>
      <c r="G43" s="320">
        <v>84309</v>
      </c>
      <c r="H43" s="319">
        <v>2375311</v>
      </c>
      <c r="I43" s="319">
        <v>919875</v>
      </c>
      <c r="J43" s="321">
        <v>1455436</v>
      </c>
    </row>
    <row r="44" spans="1:10" x14ac:dyDescent="0.3">
      <c r="A44" s="461" t="s">
        <v>202</v>
      </c>
      <c r="B44" s="319">
        <v>2572121</v>
      </c>
      <c r="C44" s="319">
        <v>1021463</v>
      </c>
      <c r="D44" s="319">
        <v>1550658</v>
      </c>
      <c r="E44" s="320">
        <v>177112</v>
      </c>
      <c r="F44" s="320">
        <v>91331</v>
      </c>
      <c r="G44" s="320">
        <v>85781</v>
      </c>
      <c r="H44" s="319">
        <v>2395009</v>
      </c>
      <c r="I44" s="319">
        <v>930132</v>
      </c>
      <c r="J44" s="321">
        <v>1464877</v>
      </c>
    </row>
    <row r="45" spans="1:10" x14ac:dyDescent="0.3">
      <c r="A45" s="461" t="s">
        <v>203</v>
      </c>
      <c r="B45" s="319">
        <v>2575285</v>
      </c>
      <c r="C45" s="319">
        <v>1021547</v>
      </c>
      <c r="D45" s="319">
        <v>1553738</v>
      </c>
      <c r="E45" s="320">
        <v>192139</v>
      </c>
      <c r="F45" s="320">
        <v>99267</v>
      </c>
      <c r="G45" s="320">
        <v>92872</v>
      </c>
      <c r="H45" s="319">
        <v>2383146</v>
      </c>
      <c r="I45" s="319">
        <v>922280</v>
      </c>
      <c r="J45" s="321">
        <v>1460866</v>
      </c>
    </row>
    <row r="46" spans="1:10" x14ac:dyDescent="0.3">
      <c r="A46" s="462" t="s">
        <v>204</v>
      </c>
      <c r="B46" s="319">
        <v>2602054</v>
      </c>
      <c r="C46" s="319">
        <v>1034443</v>
      </c>
      <c r="D46" s="319">
        <v>1567611</v>
      </c>
      <c r="E46" s="320">
        <v>200500</v>
      </c>
      <c r="F46" s="320">
        <v>103944</v>
      </c>
      <c r="G46" s="320">
        <v>96556</v>
      </c>
      <c r="H46" s="319">
        <v>2401554</v>
      </c>
      <c r="I46" s="319">
        <v>930499</v>
      </c>
      <c r="J46" s="321">
        <v>1471055</v>
      </c>
    </row>
    <row r="47" spans="1:10" x14ac:dyDescent="0.3">
      <c r="A47" s="462" t="s">
        <v>205</v>
      </c>
      <c r="B47" s="319">
        <v>2586018</v>
      </c>
      <c r="C47" s="319">
        <v>1029218</v>
      </c>
      <c r="D47" s="319">
        <v>1556800</v>
      </c>
      <c r="E47" s="320">
        <v>196704</v>
      </c>
      <c r="F47" s="320">
        <v>102386</v>
      </c>
      <c r="G47" s="320">
        <v>94318</v>
      </c>
      <c r="H47" s="319">
        <v>2389314</v>
      </c>
      <c r="I47" s="319">
        <v>926832</v>
      </c>
      <c r="J47" s="321">
        <v>1462482</v>
      </c>
    </row>
    <row r="48" spans="1:10" x14ac:dyDescent="0.3">
      <c r="A48" s="463" t="s">
        <v>206</v>
      </c>
      <c r="B48" s="406">
        <v>2560718</v>
      </c>
      <c r="C48" s="406">
        <v>1029156</v>
      </c>
      <c r="D48" s="406">
        <v>1531562</v>
      </c>
      <c r="E48" s="407">
        <v>185801</v>
      </c>
      <c r="F48" s="407">
        <v>97582</v>
      </c>
      <c r="G48" s="407">
        <v>88219</v>
      </c>
      <c r="H48" s="406">
        <v>2374917</v>
      </c>
      <c r="I48" s="406">
        <v>931574</v>
      </c>
      <c r="J48" s="408">
        <v>1443343</v>
      </c>
    </row>
    <row r="49" spans="1:10" ht="6" customHeight="1" x14ac:dyDescent="0.3">
      <c r="A49" s="322">
        <v>0</v>
      </c>
      <c r="B49" s="323">
        <v>0</v>
      </c>
      <c r="C49" s="323">
        <v>0</v>
      </c>
      <c r="D49" s="323">
        <v>0</v>
      </c>
      <c r="E49" s="324">
        <v>0</v>
      </c>
      <c r="F49" s="324">
        <v>0</v>
      </c>
      <c r="G49" s="324">
        <v>0</v>
      </c>
      <c r="H49" s="323">
        <v>0</v>
      </c>
      <c r="I49" s="323">
        <v>0</v>
      </c>
      <c r="J49" s="323">
        <v>0</v>
      </c>
    </row>
    <row r="50" spans="1:10" x14ac:dyDescent="0.3">
      <c r="A50" s="460" t="s">
        <v>207</v>
      </c>
      <c r="B50" s="316">
        <v>2599443</v>
      </c>
      <c r="C50" s="316">
        <v>1036012</v>
      </c>
      <c r="D50" s="316">
        <v>1563431</v>
      </c>
      <c r="E50" s="317">
        <v>188364</v>
      </c>
      <c r="F50" s="317">
        <v>98273</v>
      </c>
      <c r="G50" s="317">
        <v>90091</v>
      </c>
      <c r="H50" s="316">
        <v>2411079</v>
      </c>
      <c r="I50" s="316">
        <v>937739</v>
      </c>
      <c r="J50" s="318">
        <v>1473340</v>
      </c>
    </row>
    <row r="51" spans="1:10" x14ac:dyDescent="0.3">
      <c r="A51" s="461" t="s">
        <v>208</v>
      </c>
      <c r="B51" s="319">
        <v>2593449</v>
      </c>
      <c r="C51" s="319">
        <v>1030495</v>
      </c>
      <c r="D51" s="319">
        <v>1562954</v>
      </c>
      <c r="E51" s="320">
        <v>194886</v>
      </c>
      <c r="F51" s="320">
        <v>101351</v>
      </c>
      <c r="G51" s="320">
        <v>93535</v>
      </c>
      <c r="H51" s="319">
        <v>2398563</v>
      </c>
      <c r="I51" s="319">
        <v>929144</v>
      </c>
      <c r="J51" s="321">
        <v>1469419</v>
      </c>
    </row>
    <row r="52" spans="1:10" x14ac:dyDescent="0.3">
      <c r="A52" s="461" t="s">
        <v>209</v>
      </c>
      <c r="B52" s="319">
        <v>2580138</v>
      </c>
      <c r="C52" s="319">
        <v>1026360</v>
      </c>
      <c r="D52" s="319">
        <v>1553778</v>
      </c>
      <c r="E52" s="320">
        <v>197524</v>
      </c>
      <c r="F52" s="320">
        <v>103119</v>
      </c>
      <c r="G52" s="320">
        <v>94405</v>
      </c>
      <c r="H52" s="319">
        <v>2382614</v>
      </c>
      <c r="I52" s="319">
        <v>923241</v>
      </c>
      <c r="J52" s="321">
        <v>1459373</v>
      </c>
    </row>
    <row r="53" spans="1:10" x14ac:dyDescent="0.3">
      <c r="A53" s="461" t="s">
        <v>210</v>
      </c>
      <c r="B53" s="319">
        <v>2512718</v>
      </c>
      <c r="C53" s="319">
        <v>997231</v>
      </c>
      <c r="D53" s="319">
        <v>1515487</v>
      </c>
      <c r="E53" s="320">
        <v>177429</v>
      </c>
      <c r="F53" s="320">
        <v>93984</v>
      </c>
      <c r="G53" s="320">
        <v>83445</v>
      </c>
      <c r="H53" s="319">
        <v>2335289</v>
      </c>
      <c r="I53" s="319">
        <v>903247</v>
      </c>
      <c r="J53" s="321">
        <v>1432042</v>
      </c>
    </row>
    <row r="54" spans="1:10" x14ac:dyDescent="0.3">
      <c r="A54" s="461" t="s">
        <v>211</v>
      </c>
      <c r="B54" s="319">
        <v>2454883</v>
      </c>
      <c r="C54" s="319">
        <v>968462</v>
      </c>
      <c r="D54" s="319">
        <v>1486421</v>
      </c>
      <c r="E54" s="320">
        <v>171003</v>
      </c>
      <c r="F54" s="320">
        <v>90317</v>
      </c>
      <c r="G54" s="320">
        <v>80686</v>
      </c>
      <c r="H54" s="319">
        <v>2283880</v>
      </c>
      <c r="I54" s="319">
        <v>878145</v>
      </c>
      <c r="J54" s="321">
        <v>1405735</v>
      </c>
    </row>
    <row r="55" spans="1:10" x14ac:dyDescent="0.3">
      <c r="A55" s="461" t="s">
        <v>212</v>
      </c>
      <c r="B55" s="319">
        <v>2405963</v>
      </c>
      <c r="C55" s="319">
        <v>945079</v>
      </c>
      <c r="D55" s="319">
        <v>1460884</v>
      </c>
      <c r="E55" s="320">
        <v>166707</v>
      </c>
      <c r="F55" s="320">
        <v>88072</v>
      </c>
      <c r="G55" s="320">
        <v>78635</v>
      </c>
      <c r="H55" s="319">
        <v>2239256</v>
      </c>
      <c r="I55" s="319">
        <v>857007</v>
      </c>
      <c r="J55" s="321">
        <v>1382249</v>
      </c>
    </row>
    <row r="56" spans="1:10" x14ac:dyDescent="0.3">
      <c r="A56" s="461" t="s">
        <v>213</v>
      </c>
      <c r="B56" s="319">
        <v>2404606</v>
      </c>
      <c r="C56" s="319">
        <v>944623</v>
      </c>
      <c r="D56" s="319">
        <v>1459983</v>
      </c>
      <c r="E56" s="320">
        <v>164146</v>
      </c>
      <c r="F56" s="320">
        <v>86413</v>
      </c>
      <c r="G56" s="320">
        <v>77733</v>
      </c>
      <c r="H56" s="319">
        <v>2240460</v>
      </c>
      <c r="I56" s="319">
        <v>858210</v>
      </c>
      <c r="J56" s="321">
        <v>1382250</v>
      </c>
    </row>
    <row r="57" spans="1:10" x14ac:dyDescent="0.3">
      <c r="A57" s="461" t="s">
        <v>214</v>
      </c>
      <c r="B57" s="319">
        <v>2426511</v>
      </c>
      <c r="C57" s="319">
        <v>954780</v>
      </c>
      <c r="D57" s="319">
        <v>1471731</v>
      </c>
      <c r="E57" s="320">
        <v>167631</v>
      </c>
      <c r="F57" s="320">
        <v>87643</v>
      </c>
      <c r="G57" s="320">
        <v>79988</v>
      </c>
      <c r="H57" s="319">
        <v>2258880</v>
      </c>
      <c r="I57" s="319">
        <v>867137</v>
      </c>
      <c r="J57" s="321">
        <v>1391743</v>
      </c>
    </row>
    <row r="58" spans="1:10" x14ac:dyDescent="0.3">
      <c r="A58" s="461" t="s">
        <v>215</v>
      </c>
      <c r="B58" s="319">
        <v>2421665</v>
      </c>
      <c r="C58" s="319">
        <v>952761</v>
      </c>
      <c r="D58" s="319">
        <v>1468904</v>
      </c>
      <c r="E58" s="320">
        <v>183716</v>
      </c>
      <c r="F58" s="320">
        <v>95525</v>
      </c>
      <c r="G58" s="320">
        <v>88191</v>
      </c>
      <c r="H58" s="319">
        <v>2237949</v>
      </c>
      <c r="I58" s="319">
        <v>857236</v>
      </c>
      <c r="J58" s="321">
        <v>1380713</v>
      </c>
    </row>
    <row r="59" spans="1:10" x14ac:dyDescent="0.3">
      <c r="A59" s="462" t="s">
        <v>216</v>
      </c>
      <c r="B59" s="319">
        <v>2443766</v>
      </c>
      <c r="C59" s="319">
        <v>963301</v>
      </c>
      <c r="D59" s="319">
        <v>1480465</v>
      </c>
      <c r="E59" s="320">
        <v>193798</v>
      </c>
      <c r="F59" s="320">
        <v>101222</v>
      </c>
      <c r="G59" s="320">
        <v>92576</v>
      </c>
      <c r="H59" s="319">
        <v>2249968</v>
      </c>
      <c r="I59" s="319">
        <v>862079</v>
      </c>
      <c r="J59" s="321">
        <v>1387889</v>
      </c>
    </row>
    <row r="60" spans="1:10" x14ac:dyDescent="0.3">
      <c r="A60" s="462" t="s">
        <v>217</v>
      </c>
      <c r="B60" s="319">
        <v>2424961</v>
      </c>
      <c r="C60" s="319">
        <v>958866</v>
      </c>
      <c r="D60" s="319">
        <v>1466095</v>
      </c>
      <c r="E60" s="320">
        <v>188322</v>
      </c>
      <c r="F60" s="320">
        <v>98833</v>
      </c>
      <c r="G60" s="320">
        <v>89489</v>
      </c>
      <c r="H60" s="319">
        <v>2236639</v>
      </c>
      <c r="I60" s="319">
        <v>860033</v>
      </c>
      <c r="J60" s="321">
        <v>1376606</v>
      </c>
    </row>
    <row r="61" spans="1:10" x14ac:dyDescent="0.3">
      <c r="A61" s="463" t="s">
        <v>218</v>
      </c>
      <c r="B61" s="406">
        <v>2408670</v>
      </c>
      <c r="C61" s="406">
        <v>964671</v>
      </c>
      <c r="D61" s="406">
        <v>1443999</v>
      </c>
      <c r="E61" s="407">
        <v>176852</v>
      </c>
      <c r="F61" s="407">
        <v>94021</v>
      </c>
      <c r="G61" s="407">
        <v>82831</v>
      </c>
      <c r="H61" s="406">
        <v>2231818</v>
      </c>
      <c r="I61" s="406">
        <v>870650</v>
      </c>
      <c r="J61" s="408">
        <v>1361168</v>
      </c>
    </row>
    <row r="62" spans="1:10" ht="6" customHeight="1" x14ac:dyDescent="0.3">
      <c r="A62" s="313"/>
      <c r="B62" s="314"/>
      <c r="C62" s="314"/>
      <c r="D62" s="314"/>
      <c r="E62" s="315"/>
      <c r="F62" s="315"/>
      <c r="G62" s="315"/>
      <c r="H62" s="314"/>
      <c r="I62" s="314"/>
      <c r="J62" s="314"/>
    </row>
    <row r="63" spans="1:10" x14ac:dyDescent="0.3">
      <c r="A63" s="460" t="s">
        <v>219</v>
      </c>
      <c r="B63" s="316">
        <v>2439062</v>
      </c>
      <c r="C63" s="316">
        <v>969779</v>
      </c>
      <c r="D63" s="316">
        <v>1469283</v>
      </c>
      <c r="E63" s="317">
        <v>180892</v>
      </c>
      <c r="F63" s="317">
        <v>95698</v>
      </c>
      <c r="G63" s="317">
        <v>85194</v>
      </c>
      <c r="H63" s="316">
        <v>2258170</v>
      </c>
      <c r="I63" s="316">
        <v>874081</v>
      </c>
      <c r="J63" s="318">
        <v>1384089</v>
      </c>
    </row>
    <row r="64" spans="1:10" x14ac:dyDescent="0.3">
      <c r="A64" s="461" t="s">
        <v>220</v>
      </c>
      <c r="B64" s="319">
        <v>2442646</v>
      </c>
      <c r="C64" s="319">
        <v>969233</v>
      </c>
      <c r="D64" s="319">
        <v>1473413</v>
      </c>
      <c r="E64" s="320">
        <v>189408</v>
      </c>
      <c r="F64" s="320">
        <v>99759</v>
      </c>
      <c r="G64" s="320">
        <v>89649</v>
      </c>
      <c r="H64" s="319">
        <v>2253238</v>
      </c>
      <c r="I64" s="319">
        <v>869474</v>
      </c>
      <c r="J64" s="321">
        <v>1383764</v>
      </c>
    </row>
    <row r="65" spans="1:10" x14ac:dyDescent="0.3">
      <c r="A65" s="461" t="s">
        <v>221</v>
      </c>
      <c r="B65" s="319">
        <v>2419712</v>
      </c>
      <c r="C65" s="319">
        <v>961140</v>
      </c>
      <c r="D65" s="319">
        <v>1458572</v>
      </c>
      <c r="E65" s="320">
        <v>188977</v>
      </c>
      <c r="F65" s="320">
        <v>99590</v>
      </c>
      <c r="G65" s="320">
        <v>89387</v>
      </c>
      <c r="H65" s="319">
        <v>2230735</v>
      </c>
      <c r="I65" s="319">
        <v>861550</v>
      </c>
      <c r="J65" s="321">
        <v>1369185</v>
      </c>
    </row>
    <row r="66" spans="1:10" x14ac:dyDescent="0.3">
      <c r="A66" s="461" t="s">
        <v>222</v>
      </c>
      <c r="B66" s="319">
        <v>2357044</v>
      </c>
      <c r="C66" s="319">
        <v>932618</v>
      </c>
      <c r="D66" s="319">
        <v>1424426</v>
      </c>
      <c r="E66" s="320">
        <v>169693</v>
      </c>
      <c r="F66" s="320">
        <v>90637</v>
      </c>
      <c r="G66" s="320">
        <v>79056</v>
      </c>
      <c r="H66" s="319">
        <v>2187351</v>
      </c>
      <c r="I66" s="319">
        <v>841981</v>
      </c>
      <c r="J66" s="321">
        <v>1345370</v>
      </c>
    </row>
    <row r="67" spans="1:10" x14ac:dyDescent="0.3">
      <c r="A67" s="461" t="s">
        <v>223</v>
      </c>
      <c r="B67" s="319">
        <v>0</v>
      </c>
      <c r="C67" s="319">
        <v>0</v>
      </c>
      <c r="D67" s="319">
        <v>0</v>
      </c>
      <c r="E67" s="320">
        <v>0</v>
      </c>
      <c r="F67" s="320">
        <v>0</v>
      </c>
      <c r="G67" s="320">
        <v>0</v>
      </c>
      <c r="H67" s="319">
        <v>0</v>
      </c>
      <c r="I67" s="319">
        <v>0</v>
      </c>
      <c r="J67" s="321">
        <v>0</v>
      </c>
    </row>
    <row r="68" spans="1:10" x14ac:dyDescent="0.3">
      <c r="A68" s="461" t="s">
        <v>224</v>
      </c>
      <c r="B68" s="319">
        <v>0</v>
      </c>
      <c r="C68" s="319">
        <v>0</v>
      </c>
      <c r="D68" s="319">
        <v>0</v>
      </c>
      <c r="E68" s="320">
        <v>0</v>
      </c>
      <c r="F68" s="320">
        <v>0</v>
      </c>
      <c r="G68" s="320">
        <v>0</v>
      </c>
      <c r="H68" s="319">
        <v>0</v>
      </c>
      <c r="I68" s="319">
        <v>0</v>
      </c>
      <c r="J68" s="321">
        <v>0</v>
      </c>
    </row>
    <row r="69" spans="1:10" x14ac:dyDescent="0.3">
      <c r="A69" s="461" t="s">
        <v>225</v>
      </c>
      <c r="B69" s="319">
        <v>0</v>
      </c>
      <c r="C69" s="319">
        <v>0</v>
      </c>
      <c r="D69" s="319">
        <v>0</v>
      </c>
      <c r="E69" s="320">
        <v>0</v>
      </c>
      <c r="F69" s="320">
        <v>0</v>
      </c>
      <c r="G69" s="320">
        <v>0</v>
      </c>
      <c r="H69" s="319">
        <v>0</v>
      </c>
      <c r="I69" s="319">
        <v>0</v>
      </c>
      <c r="J69" s="321">
        <v>0</v>
      </c>
    </row>
    <row r="70" spans="1:10" x14ac:dyDescent="0.3">
      <c r="A70" s="461" t="s">
        <v>226</v>
      </c>
      <c r="B70" s="319">
        <v>0</v>
      </c>
      <c r="C70" s="319">
        <v>0</v>
      </c>
      <c r="D70" s="319">
        <v>0</v>
      </c>
      <c r="E70" s="320">
        <v>0</v>
      </c>
      <c r="F70" s="320">
        <v>0</v>
      </c>
      <c r="G70" s="320">
        <v>0</v>
      </c>
      <c r="H70" s="319">
        <v>0</v>
      </c>
      <c r="I70" s="319">
        <v>0</v>
      </c>
      <c r="J70" s="321">
        <v>0</v>
      </c>
    </row>
    <row r="71" spans="1:10" x14ac:dyDescent="0.3">
      <c r="A71" s="461" t="s">
        <v>227</v>
      </c>
      <c r="B71" s="319">
        <v>0</v>
      </c>
      <c r="C71" s="319">
        <v>0</v>
      </c>
      <c r="D71" s="319">
        <v>0</v>
      </c>
      <c r="E71" s="320">
        <v>0</v>
      </c>
      <c r="F71" s="320">
        <v>0</v>
      </c>
      <c r="G71" s="320">
        <v>0</v>
      </c>
      <c r="H71" s="319">
        <v>0</v>
      </c>
      <c r="I71" s="319">
        <v>0</v>
      </c>
      <c r="J71" s="321">
        <v>0</v>
      </c>
    </row>
    <row r="72" spans="1:10" x14ac:dyDescent="0.3">
      <c r="A72" s="462" t="s">
        <v>228</v>
      </c>
      <c r="B72" s="319">
        <v>0</v>
      </c>
      <c r="C72" s="319">
        <v>0</v>
      </c>
      <c r="D72" s="319">
        <v>0</v>
      </c>
      <c r="E72" s="320">
        <v>0</v>
      </c>
      <c r="F72" s="320">
        <v>0</v>
      </c>
      <c r="G72" s="320">
        <v>0</v>
      </c>
      <c r="H72" s="319">
        <v>0</v>
      </c>
      <c r="I72" s="319">
        <v>0</v>
      </c>
      <c r="J72" s="321">
        <v>0</v>
      </c>
    </row>
    <row r="73" spans="1:10" x14ac:dyDescent="0.3">
      <c r="A73" s="462" t="s">
        <v>229</v>
      </c>
      <c r="B73" s="319">
        <v>0</v>
      </c>
      <c r="C73" s="319">
        <v>0</v>
      </c>
      <c r="D73" s="319">
        <v>0</v>
      </c>
      <c r="E73" s="320">
        <v>0</v>
      </c>
      <c r="F73" s="320">
        <v>0</v>
      </c>
      <c r="G73" s="320">
        <v>0</v>
      </c>
      <c r="H73" s="319">
        <v>0</v>
      </c>
      <c r="I73" s="319">
        <v>0</v>
      </c>
      <c r="J73" s="321">
        <v>0</v>
      </c>
    </row>
    <row r="74" spans="1:10" x14ac:dyDescent="0.3">
      <c r="A74" s="463" t="s">
        <v>230</v>
      </c>
      <c r="B74" s="406">
        <v>0</v>
      </c>
      <c r="C74" s="406">
        <v>0</v>
      </c>
      <c r="D74" s="406">
        <v>0</v>
      </c>
      <c r="E74" s="407">
        <v>0</v>
      </c>
      <c r="F74" s="407">
        <v>0</v>
      </c>
      <c r="G74" s="407">
        <v>0</v>
      </c>
      <c r="H74" s="406">
        <v>0</v>
      </c>
      <c r="I74" s="406">
        <v>0</v>
      </c>
      <c r="J74" s="408">
        <v>0</v>
      </c>
    </row>
    <row r="75" spans="1:10" x14ac:dyDescent="0.3">
      <c r="A75" s="67" t="s">
        <v>16</v>
      </c>
    </row>
    <row r="76" spans="1:10" x14ac:dyDescent="0.3">
      <c r="A76" s="68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6"/>
  <sheetViews>
    <sheetView showGridLines="0" showZeros="0" view="pageBreakPreview" topLeftCell="A55" zoomScale="110" zoomScaleNormal="130" zoomScaleSheetLayoutView="110" workbookViewId="0">
      <selection activeCell="N29" sqref="N29"/>
    </sheetView>
  </sheetViews>
  <sheetFormatPr baseColWidth="10" defaultColWidth="11.42578125" defaultRowHeight="15" x14ac:dyDescent="0.3"/>
  <cols>
    <col min="1" max="1" width="17.28515625" style="325" customWidth="1"/>
    <col min="2" max="10" width="9.7109375" style="312" customWidth="1"/>
    <col min="11" max="16384" width="11.42578125" style="312"/>
  </cols>
  <sheetData>
    <row r="1" spans="1:10" x14ac:dyDescent="0.3">
      <c r="A1" s="392"/>
      <c r="B1" s="393"/>
      <c r="C1" s="393"/>
      <c r="D1" s="393"/>
      <c r="E1" s="393"/>
      <c r="F1" s="393"/>
      <c r="G1" s="393"/>
      <c r="H1" s="393"/>
      <c r="I1" s="393"/>
      <c r="J1" s="393"/>
    </row>
    <row r="2" spans="1:10" x14ac:dyDescent="0.3">
      <c r="A2" s="392"/>
      <c r="B2" s="393"/>
      <c r="C2" s="393"/>
      <c r="D2" s="393"/>
      <c r="E2" s="393"/>
      <c r="F2" s="393"/>
      <c r="G2" s="393"/>
      <c r="H2" s="393"/>
      <c r="I2" s="393"/>
      <c r="J2" s="393"/>
    </row>
    <row r="3" spans="1:10" x14ac:dyDescent="0.3">
      <c r="A3" s="394"/>
      <c r="B3" s="395"/>
      <c r="C3" s="395"/>
      <c r="D3" s="395"/>
      <c r="E3" s="395"/>
      <c r="F3" s="395"/>
      <c r="G3" s="395"/>
      <c r="H3" s="395"/>
      <c r="I3" s="395"/>
      <c r="J3" s="395"/>
    </row>
    <row r="4" spans="1:10" x14ac:dyDescent="0.3">
      <c r="A4" s="394"/>
      <c r="B4" s="395"/>
      <c r="C4" s="395"/>
      <c r="D4" s="395"/>
      <c r="E4" s="395"/>
      <c r="F4" s="395"/>
      <c r="G4" s="395"/>
      <c r="H4" s="395"/>
      <c r="I4" s="395"/>
      <c r="J4" s="395"/>
    </row>
    <row r="5" spans="1:10" ht="18.75" x14ac:dyDescent="0.3">
      <c r="A5" s="396" t="s">
        <v>119</v>
      </c>
      <c r="B5" s="409"/>
      <c r="C5" s="396"/>
      <c r="D5" s="396"/>
      <c r="E5" s="396"/>
      <c r="F5" s="396"/>
      <c r="G5" s="396"/>
      <c r="H5" s="396"/>
      <c r="I5" s="396"/>
      <c r="J5" s="396"/>
    </row>
    <row r="6" spans="1:10" ht="18.75" x14ac:dyDescent="0.3">
      <c r="A6" s="396" t="s">
        <v>116</v>
      </c>
      <c r="B6" s="396"/>
      <c r="C6" s="396"/>
      <c r="D6" s="396"/>
      <c r="E6" s="396"/>
      <c r="F6" s="396"/>
      <c r="G6" s="396"/>
      <c r="H6" s="396"/>
      <c r="I6" s="396"/>
      <c r="J6" s="396"/>
    </row>
    <row r="7" spans="1:10" ht="6" customHeight="1" x14ac:dyDescent="0.3">
      <c r="A7" s="394"/>
      <c r="B7" s="395"/>
      <c r="C7" s="395"/>
      <c r="D7" s="395"/>
      <c r="E7" s="395"/>
      <c r="F7" s="395"/>
      <c r="G7" s="395"/>
      <c r="H7" s="395"/>
      <c r="I7" s="395"/>
      <c r="J7" s="395"/>
    </row>
    <row r="8" spans="1:10" ht="14.45" customHeight="1" x14ac:dyDescent="0.3">
      <c r="A8" s="398"/>
      <c r="B8" s="399"/>
      <c r="C8" s="400" t="s">
        <v>31</v>
      </c>
      <c r="D8" s="401"/>
      <c r="E8" s="399"/>
      <c r="F8" s="402" t="s">
        <v>117</v>
      </c>
      <c r="G8" s="401"/>
      <c r="H8" s="399"/>
      <c r="I8" s="400" t="s">
        <v>26</v>
      </c>
      <c r="J8" s="403"/>
    </row>
    <row r="9" spans="1:10" ht="15.75" customHeight="1" x14ac:dyDescent="0.3">
      <c r="A9" s="404"/>
      <c r="B9" s="405" t="s">
        <v>118</v>
      </c>
      <c r="C9" s="405" t="s">
        <v>10</v>
      </c>
      <c r="D9" s="405" t="s">
        <v>11</v>
      </c>
      <c r="E9" s="405" t="s">
        <v>34</v>
      </c>
      <c r="F9" s="405" t="s">
        <v>10</v>
      </c>
      <c r="G9" s="405" t="s">
        <v>11</v>
      </c>
      <c r="H9" s="405" t="s">
        <v>34</v>
      </c>
      <c r="I9" s="405" t="s">
        <v>10</v>
      </c>
      <c r="J9" s="402" t="s">
        <v>11</v>
      </c>
    </row>
    <row r="10" spans="1:10" ht="6" customHeight="1" x14ac:dyDescent="0.3">
      <c r="A10" s="322">
        <v>0</v>
      </c>
      <c r="B10" s="332">
        <v>0</v>
      </c>
      <c r="C10" s="332">
        <v>0</v>
      </c>
      <c r="D10" s="332">
        <v>0</v>
      </c>
      <c r="E10" s="333">
        <v>0</v>
      </c>
      <c r="F10" s="333">
        <v>0</v>
      </c>
      <c r="G10" s="333">
        <v>0</v>
      </c>
      <c r="H10" s="332">
        <v>0</v>
      </c>
      <c r="I10" s="332">
        <v>0</v>
      </c>
      <c r="J10" s="332">
        <v>0</v>
      </c>
    </row>
    <row r="11" spans="1:10" x14ac:dyDescent="0.3">
      <c r="A11" s="460" t="s">
        <v>171</v>
      </c>
      <c r="B11" s="326">
        <v>-21.220991168041799</v>
      </c>
      <c r="C11" s="326">
        <v>-24.208653217250607</v>
      </c>
      <c r="D11" s="326">
        <v>-18.998713366690492</v>
      </c>
      <c r="E11" s="327">
        <v>-38.543583023216087</v>
      </c>
      <c r="F11" s="327">
        <v>-39.006669196985307</v>
      </c>
      <c r="G11" s="327">
        <v>-38.04902341148744</v>
      </c>
      <c r="H11" s="326">
        <v>-19.50601985456985</v>
      </c>
      <c r="I11" s="326">
        <v>-22.397095877462917</v>
      </c>
      <c r="J11" s="328">
        <v>-17.432624262025382</v>
      </c>
    </row>
    <row r="12" spans="1:10" x14ac:dyDescent="0.3">
      <c r="A12" s="461" t="s">
        <v>172</v>
      </c>
      <c r="B12" s="329">
        <v>-22.378453942075772</v>
      </c>
      <c r="C12" s="329">
        <v>-25.409064500795182</v>
      </c>
      <c r="D12" s="329">
        <v>-20.137809308397898</v>
      </c>
      <c r="E12" s="330">
        <v>-38.46120255565593</v>
      </c>
      <c r="F12" s="330">
        <v>-38.785691540176202</v>
      </c>
      <c r="G12" s="330">
        <v>-38.117685396919931</v>
      </c>
      <c r="H12" s="329">
        <v>-20.760622295385499</v>
      </c>
      <c r="I12" s="329">
        <v>-23.746065888531859</v>
      </c>
      <c r="J12" s="331">
        <v>-18.63314582122592</v>
      </c>
    </row>
    <row r="13" spans="1:10" x14ac:dyDescent="0.3">
      <c r="A13" s="461" t="s">
        <v>173</v>
      </c>
      <c r="B13" s="329">
        <v>-21.289965667757059</v>
      </c>
      <c r="C13" s="329">
        <v>-23.583388023386803</v>
      </c>
      <c r="D13" s="329">
        <v>-19.607181250683137</v>
      </c>
      <c r="E13" s="330">
        <v>-34.921868231072153</v>
      </c>
      <c r="F13" s="330">
        <v>-34.929702659049767</v>
      </c>
      <c r="G13" s="330">
        <v>-34.9135269575454</v>
      </c>
      <c r="H13" s="329">
        <v>-19.932057239631867</v>
      </c>
      <c r="I13" s="329">
        <v>-22.17561207204384</v>
      </c>
      <c r="J13" s="331">
        <v>-18.34699412012877</v>
      </c>
    </row>
    <row r="14" spans="1:10" x14ac:dyDescent="0.3">
      <c r="A14" s="462" t="s">
        <v>174</v>
      </c>
      <c r="B14" s="329">
        <v>-22.71054674594464</v>
      </c>
      <c r="C14" s="329">
        <v>-25.091608330910475</v>
      </c>
      <c r="D14" s="329">
        <v>-20.977188621927645</v>
      </c>
      <c r="E14" s="330">
        <v>-37.650189387553247</v>
      </c>
      <c r="F14" s="330">
        <v>-37.704220279605799</v>
      </c>
      <c r="G14" s="330">
        <v>-37.592830743920381</v>
      </c>
      <c r="H14" s="329">
        <v>-21.214861042032844</v>
      </c>
      <c r="I14" s="329">
        <v>-23.51307329033051</v>
      </c>
      <c r="J14" s="331">
        <v>-19.605127770929336</v>
      </c>
    </row>
    <row r="15" spans="1:10" x14ac:dyDescent="0.3">
      <c r="A15" s="462" t="s">
        <v>175</v>
      </c>
      <c r="B15" s="329">
        <v>-22.69775867768595</v>
      </c>
      <c r="C15" s="329">
        <v>-25.178838305864303</v>
      </c>
      <c r="D15" s="329">
        <v>-20.917332092950577</v>
      </c>
      <c r="E15" s="330">
        <v>-38.084944285121431</v>
      </c>
      <c r="F15" s="330">
        <v>-38.724182202211558</v>
      </c>
      <c r="G15" s="330">
        <v>-37.382776705464899</v>
      </c>
      <c r="H15" s="329">
        <v>-21.261113662098406</v>
      </c>
      <c r="I15" s="329">
        <v>-23.555989049858304</v>
      </c>
      <c r="J15" s="331">
        <v>-19.679986012879482</v>
      </c>
    </row>
    <row r="16" spans="1:10" x14ac:dyDescent="0.3">
      <c r="A16" s="461" t="s">
        <v>176</v>
      </c>
      <c r="B16" s="329">
        <v>-20.30127777167554</v>
      </c>
      <c r="C16" s="329">
        <v>-22.454614745707833</v>
      </c>
      <c r="D16" s="329">
        <v>-18.787954452301648</v>
      </c>
      <c r="E16" s="330">
        <v>-32.781781069496922</v>
      </c>
      <c r="F16" s="330">
        <v>-33.462183789365</v>
      </c>
      <c r="G16" s="330">
        <v>-32.051504048428761</v>
      </c>
      <c r="H16" s="329">
        <v>-19.174317240230927</v>
      </c>
      <c r="I16" s="329">
        <v>-21.178603034630516</v>
      </c>
      <c r="J16" s="331">
        <v>-17.819943353487684</v>
      </c>
    </row>
    <row r="17" spans="1:10" x14ac:dyDescent="0.3">
      <c r="A17" s="462" t="s">
        <v>177</v>
      </c>
      <c r="B17" s="329">
        <v>-15.591579447726883</v>
      </c>
      <c r="C17" s="329">
        <v>-17.39767325646153</v>
      </c>
      <c r="D17" s="329">
        <v>-14.339509118960569</v>
      </c>
      <c r="E17" s="330">
        <v>-28.126107518358605</v>
      </c>
      <c r="F17" s="330">
        <v>-27.586796902315825</v>
      </c>
      <c r="G17" s="330">
        <v>-28.692533675032035</v>
      </c>
      <c r="H17" s="329">
        <v>-14.548742631385881</v>
      </c>
      <c r="I17" s="329">
        <v>-16.314392465413221</v>
      </c>
      <c r="J17" s="331">
        <v>-13.367405202116068</v>
      </c>
    </row>
    <row r="18" spans="1:10" x14ac:dyDescent="0.3">
      <c r="A18" s="462" t="s">
        <v>178</v>
      </c>
      <c r="B18" s="329">
        <v>-12.28810572555089</v>
      </c>
      <c r="C18" s="329">
        <v>-13.840063038894792</v>
      </c>
      <c r="D18" s="329">
        <v>-11.216570598757945</v>
      </c>
      <c r="E18" s="330">
        <v>-19.48909662400985</v>
      </c>
      <c r="F18" s="330">
        <v>-19.147443701774613</v>
      </c>
      <c r="G18" s="330">
        <v>-19.83853410740203</v>
      </c>
      <c r="H18" s="329">
        <v>-11.716220556467864</v>
      </c>
      <c r="I18" s="329">
        <v>-13.308210899171993</v>
      </c>
      <c r="J18" s="331">
        <v>-10.651707877892026</v>
      </c>
    </row>
    <row r="19" spans="1:10" x14ac:dyDescent="0.3">
      <c r="A19" s="462" t="s">
        <v>179</v>
      </c>
      <c r="B19" s="329">
        <v>-9.6962000760021638</v>
      </c>
      <c r="C19" s="329">
        <v>-10.75241237119624</v>
      </c>
      <c r="D19" s="329">
        <v>-8.9716127249268851</v>
      </c>
      <c r="E19" s="330">
        <v>-16.26892951431336</v>
      </c>
      <c r="F19" s="330">
        <v>-14.38944884251403</v>
      </c>
      <c r="G19" s="330">
        <v>-18.182621833611933</v>
      </c>
      <c r="H19" s="329">
        <v>-9.1472201998687588</v>
      </c>
      <c r="I19" s="329">
        <v>-10.368047805175891</v>
      </c>
      <c r="J19" s="331">
        <v>-8.3376156857452148</v>
      </c>
    </row>
    <row r="20" spans="1:10" x14ac:dyDescent="0.3">
      <c r="A20" s="462" t="s">
        <v>180</v>
      </c>
      <c r="B20" s="329">
        <v>-10.505644954296319</v>
      </c>
      <c r="C20" s="329">
        <v>-12.070480071720578</v>
      </c>
      <c r="D20" s="329">
        <v>-9.4277185430309061</v>
      </c>
      <c r="E20" s="330">
        <v>-17.462528599666921</v>
      </c>
      <c r="F20" s="330">
        <v>-16.683673860837676</v>
      </c>
      <c r="G20" s="330">
        <v>-18.264000189485152</v>
      </c>
      <c r="H20" s="329">
        <v>-9.9096955006413179</v>
      </c>
      <c r="I20" s="329">
        <v>-11.568649052874761</v>
      </c>
      <c r="J20" s="331">
        <v>-8.8066062866275967</v>
      </c>
    </row>
    <row r="21" spans="1:10" x14ac:dyDescent="0.3">
      <c r="A21" s="462" t="s">
        <v>181</v>
      </c>
      <c r="B21" s="329">
        <v>-9.4670635221119763</v>
      </c>
      <c r="C21" s="329">
        <v>-10.862619067852259</v>
      </c>
      <c r="D21" s="329">
        <v>-8.5103881516128368</v>
      </c>
      <c r="E21" s="330">
        <v>-15.281003251277287</v>
      </c>
      <c r="F21" s="330">
        <v>-14.746347728367315</v>
      </c>
      <c r="G21" s="330">
        <v>-15.832106038291604</v>
      </c>
      <c r="H21" s="329">
        <v>-8.9812392224686732</v>
      </c>
      <c r="I21" s="329">
        <v>-10.44903192717015</v>
      </c>
      <c r="J21" s="331">
        <v>-8.0096978887006021</v>
      </c>
    </row>
    <row r="22" spans="1:10" x14ac:dyDescent="0.3">
      <c r="A22" s="463" t="s">
        <v>182</v>
      </c>
      <c r="B22" s="410">
        <v>-8.6368385382038415</v>
      </c>
      <c r="C22" s="410">
        <v>-10.482161649398966</v>
      </c>
      <c r="D22" s="410">
        <v>-7.3400028069682985</v>
      </c>
      <c r="E22" s="411">
        <v>-12.059175000224624</v>
      </c>
      <c r="F22" s="411">
        <v>-11.701316124054117</v>
      </c>
      <c r="G22" s="411">
        <v>-12.435166333477664</v>
      </c>
      <c r="H22" s="410">
        <v>-8.3726313255836775</v>
      </c>
      <c r="I22" s="410">
        <v>-10.36310203746106</v>
      </c>
      <c r="J22" s="412">
        <v>-7.0176072655837851</v>
      </c>
    </row>
    <row r="23" spans="1:10" ht="6" customHeight="1" x14ac:dyDescent="0.3">
      <c r="A23" s="322">
        <v>0</v>
      </c>
      <c r="B23" s="332">
        <v>0</v>
      </c>
      <c r="C23" s="332">
        <v>0</v>
      </c>
      <c r="D23" s="332">
        <v>0</v>
      </c>
      <c r="E23" s="333">
        <v>0</v>
      </c>
      <c r="F23" s="333">
        <v>0</v>
      </c>
      <c r="G23" s="333">
        <v>0</v>
      </c>
      <c r="H23" s="332">
        <v>0</v>
      </c>
      <c r="I23" s="332">
        <v>0</v>
      </c>
      <c r="J23" s="332">
        <v>0</v>
      </c>
    </row>
    <row r="24" spans="1:10" x14ac:dyDescent="0.3">
      <c r="A24" s="464" t="s">
        <v>183</v>
      </c>
      <c r="B24" s="326">
        <v>-6.8740197971360297</v>
      </c>
      <c r="C24" s="326">
        <v>-8.8406424706327567</v>
      </c>
      <c r="D24" s="326">
        <v>-5.5052966038416198</v>
      </c>
      <c r="E24" s="327">
        <v>-7.276910809887231</v>
      </c>
      <c r="F24" s="327">
        <v>-6.6983731887278868</v>
      </c>
      <c r="G24" s="327">
        <v>-7.8852175538626907</v>
      </c>
      <c r="H24" s="326">
        <v>-6.8435664241977987</v>
      </c>
      <c r="I24" s="326">
        <v>-9.046765743611676</v>
      </c>
      <c r="J24" s="328">
        <v>-5.3584997907151317</v>
      </c>
    </row>
    <row r="25" spans="1:10" x14ac:dyDescent="0.3">
      <c r="A25" s="462" t="s">
        <v>184</v>
      </c>
      <c r="B25" s="329">
        <v>-6.448887483433408</v>
      </c>
      <c r="C25" s="329">
        <v>-8.201334815587586</v>
      </c>
      <c r="D25" s="329">
        <v>-5.2387557201353658</v>
      </c>
      <c r="E25" s="330">
        <v>-4.4855419549405706</v>
      </c>
      <c r="F25" s="330">
        <v>-4.147737125021675</v>
      </c>
      <c r="G25" s="330">
        <v>-4.8392954421645182</v>
      </c>
      <c r="H25" s="329">
        <v>-6.6022706641664968</v>
      </c>
      <c r="I25" s="329">
        <v>-8.6058889137896877</v>
      </c>
      <c r="J25" s="331">
        <v>-5.2641798039534082</v>
      </c>
    </row>
    <row r="26" spans="1:10" x14ac:dyDescent="0.3">
      <c r="A26" s="462" t="s">
        <v>185</v>
      </c>
      <c r="B26" s="329">
        <v>-7.9292953499510901</v>
      </c>
      <c r="C26" s="329">
        <v>-10.443462365002134</v>
      </c>
      <c r="D26" s="329">
        <v>-6.1757819581222959</v>
      </c>
      <c r="E26" s="330">
        <v>-7.6213790289677688</v>
      </c>
      <c r="F26" s="330">
        <v>-7.7380555740654362</v>
      </c>
      <c r="G26" s="330">
        <v>-7.4971850091764267</v>
      </c>
      <c r="H26" s="329">
        <v>-7.9542253986379308</v>
      </c>
      <c r="I26" s="329">
        <v>-10.724120976877659</v>
      </c>
      <c r="J26" s="331">
        <v>-6.0890623336256189</v>
      </c>
    </row>
    <row r="27" spans="1:10" x14ac:dyDescent="0.3">
      <c r="A27" s="462" t="s">
        <v>186</v>
      </c>
      <c r="B27" s="329">
        <v>-7.7463281260597592</v>
      </c>
      <c r="C27" s="329">
        <v>-10.154215399175767</v>
      </c>
      <c r="D27" s="329">
        <v>-6.0847077111472085</v>
      </c>
      <c r="E27" s="330">
        <v>-12.006687908135904</v>
      </c>
      <c r="F27" s="330">
        <v>-10.888912247507927</v>
      </c>
      <c r="G27" s="330">
        <v>-13.191189165606929</v>
      </c>
      <c r="H27" s="329">
        <v>-7.4087788017610441</v>
      </c>
      <c r="I27" s="329">
        <v>-10.079324544892836</v>
      </c>
      <c r="J27" s="331">
        <v>-5.6291776891614811</v>
      </c>
    </row>
    <row r="28" spans="1:10" x14ac:dyDescent="0.3">
      <c r="A28" s="462" t="s">
        <v>187</v>
      </c>
      <c r="B28" s="329">
        <v>-6.2908507073747399</v>
      </c>
      <c r="C28" s="329">
        <v>-8.2847084920673186</v>
      </c>
      <c r="D28" s="329">
        <v>-4.937156156697772</v>
      </c>
      <c r="E28" s="330">
        <v>-5.9408763505402158</v>
      </c>
      <c r="F28" s="330">
        <v>-5.8569649219361004</v>
      </c>
      <c r="G28" s="330">
        <v>-6.0310738861039326</v>
      </c>
      <c r="H28" s="329">
        <v>-6.3165448128234631</v>
      </c>
      <c r="I28" s="329">
        <v>-8.5178591298542337</v>
      </c>
      <c r="J28" s="331">
        <v>-4.8730687917228854</v>
      </c>
    </row>
    <row r="29" spans="1:10" x14ac:dyDescent="0.3">
      <c r="A29" s="462" t="s">
        <v>188</v>
      </c>
      <c r="B29" s="329">
        <v>-6.6562937628576444</v>
      </c>
      <c r="C29" s="329">
        <v>-7.9741209768259296</v>
      </c>
      <c r="D29" s="329">
        <v>-5.7719650890611813</v>
      </c>
      <c r="E29" s="330">
        <v>-8.3087734644076559</v>
      </c>
      <c r="F29" s="330">
        <v>-6.5718137468843043</v>
      </c>
      <c r="G29" s="330">
        <v>-10.134349962284153</v>
      </c>
      <c r="H29" s="329">
        <v>-6.5321998840773565</v>
      </c>
      <c r="I29" s="329">
        <v>-8.1113452157242367</v>
      </c>
      <c r="J29" s="331">
        <v>-5.5087214040854686</v>
      </c>
    </row>
    <row r="30" spans="1:10" x14ac:dyDescent="0.3">
      <c r="A30" s="462" t="s">
        <v>189</v>
      </c>
      <c r="B30" s="329">
        <v>-7.141172864250513</v>
      </c>
      <c r="C30" s="329">
        <v>-8.3115808568975549</v>
      </c>
      <c r="D30" s="329">
        <v>-6.3587574086374126</v>
      </c>
      <c r="E30" s="330">
        <v>-2.4214628456297556</v>
      </c>
      <c r="F30" s="330">
        <v>-2.3094308608999383</v>
      </c>
      <c r="G30" s="330">
        <v>-2.5409521722456581</v>
      </c>
      <c r="H30" s="329">
        <v>-7.471448389678419</v>
      </c>
      <c r="I30" s="329">
        <v>-8.8637575088556293</v>
      </c>
      <c r="J30" s="331">
        <v>-6.5715893063624424</v>
      </c>
    </row>
    <row r="31" spans="1:10" x14ac:dyDescent="0.3">
      <c r="A31" s="462" t="s">
        <v>190</v>
      </c>
      <c r="B31" s="329">
        <v>-7.5759855552211857</v>
      </c>
      <c r="C31" s="329">
        <v>-8.5217078532166077</v>
      </c>
      <c r="D31" s="329">
        <v>-6.9423147102714395</v>
      </c>
      <c r="E31" s="330">
        <v>-4.8251521626849501</v>
      </c>
      <c r="F31" s="330">
        <v>-3.5500952342963132</v>
      </c>
      <c r="G31" s="330">
        <v>-6.1405042846708575</v>
      </c>
      <c r="H31" s="329">
        <v>-7.7752155126571747</v>
      </c>
      <c r="I31" s="329">
        <v>-8.9863555025350426</v>
      </c>
      <c r="J31" s="331">
        <v>-6.9894436671072704</v>
      </c>
    </row>
    <row r="32" spans="1:10" x14ac:dyDescent="0.3">
      <c r="A32" s="462" t="s">
        <v>191</v>
      </c>
      <c r="B32" s="329">
        <v>-7.4594507870543003</v>
      </c>
      <c r="C32" s="329">
        <v>-8.5735562744234528</v>
      </c>
      <c r="D32" s="329">
        <v>-6.7100994606813629</v>
      </c>
      <c r="E32" s="330">
        <v>-2.5076923808572666</v>
      </c>
      <c r="F32" s="330">
        <v>-2.9539210443825716</v>
      </c>
      <c r="G32" s="330">
        <v>-2.0322767589654935</v>
      </c>
      <c r="H32" s="329">
        <v>-7.8406206367882216</v>
      </c>
      <c r="I32" s="329">
        <v>-9.1407981075167957</v>
      </c>
      <c r="J32" s="331">
        <v>-6.9974937827345585</v>
      </c>
    </row>
    <row r="33" spans="1:10" x14ac:dyDescent="0.3">
      <c r="A33" s="462" t="s">
        <v>192</v>
      </c>
      <c r="B33" s="329">
        <v>-5.3342628131676921</v>
      </c>
      <c r="C33" s="329">
        <v>-5.9740577707694493</v>
      </c>
      <c r="D33" s="329">
        <v>-4.9064037491169357</v>
      </c>
      <c r="E33" s="330">
        <v>-0.25976107638201379</v>
      </c>
      <c r="F33" s="330">
        <v>0.56449830558420511</v>
      </c>
      <c r="G33" s="330">
        <v>-1.1243552344338621</v>
      </c>
      <c r="H33" s="329">
        <v>-5.732517776181064</v>
      </c>
      <c r="I33" s="329">
        <v>-6.6441915469136665</v>
      </c>
      <c r="J33" s="331">
        <v>-5.1446782925356853</v>
      </c>
    </row>
    <row r="34" spans="1:10" x14ac:dyDescent="0.3">
      <c r="A34" s="462" t="s">
        <v>193</v>
      </c>
      <c r="B34" s="329">
        <v>-5.0860698692987389</v>
      </c>
      <c r="C34" s="329">
        <v>-5.5539810767874735</v>
      </c>
      <c r="D34" s="329">
        <v>-4.7735562142884849</v>
      </c>
      <c r="E34" s="330">
        <v>-0.94115497076023391</v>
      </c>
      <c r="F34" s="330">
        <v>0.194898737395136</v>
      </c>
      <c r="G34" s="330">
        <v>-2.1272621821148761</v>
      </c>
      <c r="H34" s="329">
        <v>-5.4084544131090828</v>
      </c>
      <c r="I34" s="329">
        <v>-6.1368140112942582</v>
      </c>
      <c r="J34" s="331">
        <v>-4.9391327025178491</v>
      </c>
    </row>
    <row r="35" spans="1:10" x14ac:dyDescent="0.3">
      <c r="A35" s="463" t="s">
        <v>194</v>
      </c>
      <c r="B35" s="410">
        <v>-4.5881931300268217</v>
      </c>
      <c r="C35" s="410">
        <v>-4.9692158204103682</v>
      </c>
      <c r="D35" s="410">
        <v>-4.3295025051060616</v>
      </c>
      <c r="E35" s="411">
        <v>-0.91238358935586539</v>
      </c>
      <c r="F35" s="411">
        <v>0.35550435939703279</v>
      </c>
      <c r="G35" s="411">
        <v>-2.2556786499594943</v>
      </c>
      <c r="H35" s="410">
        <v>-4.8605512240802273</v>
      </c>
      <c r="I35" s="410">
        <v>-5.4814516198367791</v>
      </c>
      <c r="J35" s="412">
        <v>-4.4530778340403945</v>
      </c>
    </row>
    <row r="36" spans="1:10" ht="6" customHeight="1" x14ac:dyDescent="0.3">
      <c r="A36" s="322">
        <v>0</v>
      </c>
      <c r="B36" s="332">
        <v>0</v>
      </c>
      <c r="C36" s="332">
        <v>0</v>
      </c>
      <c r="D36" s="332">
        <v>0</v>
      </c>
      <c r="E36" s="333">
        <v>0</v>
      </c>
      <c r="F36" s="333">
        <v>0</v>
      </c>
      <c r="G36" s="333">
        <v>0</v>
      </c>
      <c r="H36" s="332">
        <v>0</v>
      </c>
      <c r="I36" s="332">
        <v>0</v>
      </c>
      <c r="J36" s="332">
        <v>0</v>
      </c>
    </row>
    <row r="37" spans="1:10" x14ac:dyDescent="0.3">
      <c r="A37" s="464" t="s">
        <v>195</v>
      </c>
      <c r="B37" s="326">
        <v>-4.8321119847118528</v>
      </c>
      <c r="C37" s="326">
        <v>-5.0781811707831466</v>
      </c>
      <c r="D37" s="326">
        <v>-4.6668984561099025</v>
      </c>
      <c r="E37" s="327">
        <v>-1.154768456639673</v>
      </c>
      <c r="F37" s="327">
        <v>-0.69744176075460906</v>
      </c>
      <c r="G37" s="327">
        <v>-1.641822849546926</v>
      </c>
      <c r="H37" s="326">
        <v>-5.1087787945770868</v>
      </c>
      <c r="I37" s="326">
        <v>-5.5105670061888903</v>
      </c>
      <c r="J37" s="328">
        <v>-4.8485077390931419</v>
      </c>
    </row>
    <row r="38" spans="1:10" x14ac:dyDescent="0.3">
      <c r="A38" s="462" t="s">
        <v>196</v>
      </c>
      <c r="B38" s="329">
        <v>-5.1736937116435326</v>
      </c>
      <c r="C38" s="329">
        <v>-5.3096730788184727</v>
      </c>
      <c r="D38" s="329">
        <v>-5.0827303895150839</v>
      </c>
      <c r="E38" s="330">
        <v>-3.5339840086178875</v>
      </c>
      <c r="F38" s="330">
        <v>-2.691848474981005</v>
      </c>
      <c r="G38" s="330">
        <v>-4.4222879496231275</v>
      </c>
      <c r="H38" s="329">
        <v>-5.3046965684330569</v>
      </c>
      <c r="I38" s="329">
        <v>-5.5836794513362982</v>
      </c>
      <c r="J38" s="331">
        <v>-5.1249534893650761</v>
      </c>
    </row>
    <row r="39" spans="1:10" x14ac:dyDescent="0.3">
      <c r="A39" s="462" t="s">
        <v>197</v>
      </c>
      <c r="B39" s="329">
        <v>-4.7255315729528418</v>
      </c>
      <c r="C39" s="329">
        <v>-4.3263746167839665</v>
      </c>
      <c r="D39" s="329">
        <v>-4.9912618291206012</v>
      </c>
      <c r="E39" s="330">
        <v>-4.6917930813253435</v>
      </c>
      <c r="F39" s="330">
        <v>-3.8892801040030331</v>
      </c>
      <c r="G39" s="330">
        <v>-5.5437876798328425</v>
      </c>
      <c r="H39" s="329">
        <v>-4.7282730442160492</v>
      </c>
      <c r="I39" s="329">
        <v>-4.3732354082722029</v>
      </c>
      <c r="J39" s="331">
        <v>-4.9555449538101222</v>
      </c>
    </row>
    <row r="40" spans="1:10" x14ac:dyDescent="0.3">
      <c r="A40" s="462" t="s">
        <v>198</v>
      </c>
      <c r="B40" s="329">
        <v>-4.3706538228427361</v>
      </c>
      <c r="C40" s="329">
        <v>-4.0711469936499087</v>
      </c>
      <c r="D40" s="329">
        <v>-4.5683798264671793</v>
      </c>
      <c r="E40" s="330">
        <v>-3.6716841399019722</v>
      </c>
      <c r="F40" s="330">
        <v>-3.1543973813291917</v>
      </c>
      <c r="G40" s="330">
        <v>-4.2343883661248931</v>
      </c>
      <c r="H40" s="329">
        <v>-4.4232833124897084</v>
      </c>
      <c r="I40" s="329">
        <v>-4.1637539321915416</v>
      </c>
      <c r="J40" s="331">
        <v>-4.5880733673087875</v>
      </c>
    </row>
    <row r="41" spans="1:10" x14ac:dyDescent="0.3">
      <c r="A41" s="462" t="s">
        <v>199</v>
      </c>
      <c r="B41" s="329">
        <v>-4.7920674963765606</v>
      </c>
      <c r="C41" s="329">
        <v>-4.3462539307414652</v>
      </c>
      <c r="D41" s="329">
        <v>-5.0840862414933419</v>
      </c>
      <c r="E41" s="330">
        <v>-4.7691219561483278</v>
      </c>
      <c r="F41" s="330">
        <v>-3.7393721218834295</v>
      </c>
      <c r="G41" s="330">
        <v>-5.8780649436713048</v>
      </c>
      <c r="H41" s="329">
        <v>-4.793758846788422</v>
      </c>
      <c r="I41" s="329">
        <v>-4.4062316284538507</v>
      </c>
      <c r="J41" s="331">
        <v>-5.0381371018103698</v>
      </c>
    </row>
    <row r="42" spans="1:10" x14ac:dyDescent="0.3">
      <c r="A42" s="462" t="s">
        <v>200</v>
      </c>
      <c r="B42" s="329">
        <v>-4.752045676168402</v>
      </c>
      <c r="C42" s="329">
        <v>-4.6651793053239707</v>
      </c>
      <c r="D42" s="329">
        <v>-4.8089750953785497</v>
      </c>
      <c r="E42" s="330">
        <v>-5.0707080562195443</v>
      </c>
      <c r="F42" s="330">
        <v>-4.9215724948355151</v>
      </c>
      <c r="G42" s="330">
        <v>-5.2336660617059891</v>
      </c>
      <c r="H42" s="329">
        <v>-4.7285703960826577</v>
      </c>
      <c r="I42" s="329">
        <v>-4.6396693224704961</v>
      </c>
      <c r="J42" s="331">
        <v>-4.7846020947077674</v>
      </c>
    </row>
    <row r="43" spans="1:10" x14ac:dyDescent="0.3">
      <c r="A43" s="462" t="s">
        <v>201</v>
      </c>
      <c r="B43" s="329">
        <v>-4.7663556985877609</v>
      </c>
      <c r="C43" s="329">
        <v>-4.61567505828826</v>
      </c>
      <c r="D43" s="329">
        <v>-4.8649847635194412</v>
      </c>
      <c r="E43" s="330">
        <v>-4.9511513926471702</v>
      </c>
      <c r="F43" s="330">
        <v>-4.7059689563790856</v>
      </c>
      <c r="G43" s="330">
        <v>-5.2132754705101974</v>
      </c>
      <c r="H43" s="329">
        <v>-4.7527183022460182</v>
      </c>
      <c r="I43" s="329">
        <v>-4.6067709359554829</v>
      </c>
      <c r="J43" s="331">
        <v>-4.8447308925963268</v>
      </c>
    </row>
    <row r="44" spans="1:10" x14ac:dyDescent="0.3">
      <c r="A44" s="462" t="s">
        <v>202</v>
      </c>
      <c r="B44" s="329">
        <v>-4.8314278314278312</v>
      </c>
      <c r="C44" s="329">
        <v>-4.8260485120553378</v>
      </c>
      <c r="D44" s="329">
        <v>-4.8349710115309481</v>
      </c>
      <c r="E44" s="330">
        <v>-5.7699367408503015</v>
      </c>
      <c r="F44" s="330">
        <v>-5.5707771999296929</v>
      </c>
      <c r="G44" s="330">
        <v>-5.9810605230276854</v>
      </c>
      <c r="H44" s="329">
        <v>-4.7612817691509628</v>
      </c>
      <c r="I44" s="329">
        <v>-4.7522886927314811</v>
      </c>
      <c r="J44" s="331">
        <v>-4.7669910928531536</v>
      </c>
    </row>
    <row r="45" spans="1:10" x14ac:dyDescent="0.3">
      <c r="A45" s="462" t="s">
        <v>203</v>
      </c>
      <c r="B45" s="329">
        <v>-5.4062343432503157</v>
      </c>
      <c r="C45" s="329">
        <v>-5.5526740353456203</v>
      </c>
      <c r="D45" s="329">
        <v>-5.3097059291360704</v>
      </c>
      <c r="E45" s="330">
        <v>-6.2736585365853665</v>
      </c>
      <c r="F45" s="330">
        <v>-5.695312648439133</v>
      </c>
      <c r="G45" s="330">
        <v>-6.8840361747779175</v>
      </c>
      <c r="H45" s="329">
        <v>-5.3355991019548217</v>
      </c>
      <c r="I45" s="329">
        <v>-5.5372958069039262</v>
      </c>
      <c r="J45" s="331">
        <v>-5.2078189634195793</v>
      </c>
    </row>
    <row r="46" spans="1:10" x14ac:dyDescent="0.3">
      <c r="A46" s="462" t="s">
        <v>204</v>
      </c>
      <c r="B46" s="329">
        <v>-5.7023183267111301</v>
      </c>
      <c r="C46" s="329">
        <v>-5.8183692068732249</v>
      </c>
      <c r="D46" s="329">
        <v>-5.6255813323460089</v>
      </c>
      <c r="E46" s="330">
        <v>-5.230967022267178</v>
      </c>
      <c r="F46" s="330">
        <v>-4.8175449842040194</v>
      </c>
      <c r="G46" s="330">
        <v>-5.6720267286688424</v>
      </c>
      <c r="H46" s="329">
        <v>-5.7414583429002723</v>
      </c>
      <c r="I46" s="329">
        <v>-5.9288637448136976</v>
      </c>
      <c r="J46" s="331">
        <v>-5.6225311847810957</v>
      </c>
    </row>
    <row r="47" spans="1:10" x14ac:dyDescent="0.3">
      <c r="A47" s="462" t="s">
        <v>205</v>
      </c>
      <c r="B47" s="329">
        <v>-5.4413965616156901</v>
      </c>
      <c r="C47" s="329">
        <v>-5.5536284868472974</v>
      </c>
      <c r="D47" s="329">
        <v>-5.3670521970490421</v>
      </c>
      <c r="E47" s="330">
        <v>-4.5028862165560568</v>
      </c>
      <c r="F47" s="330">
        <v>-3.7870245075928435</v>
      </c>
      <c r="G47" s="330">
        <v>-5.2680212528750641</v>
      </c>
      <c r="H47" s="329">
        <v>-5.5178397154123688</v>
      </c>
      <c r="I47" s="329">
        <v>-5.7448119741041079</v>
      </c>
      <c r="J47" s="331">
        <v>-5.3734317677431047</v>
      </c>
    </row>
    <row r="48" spans="1:10" x14ac:dyDescent="0.3">
      <c r="A48" s="463" t="s">
        <v>206</v>
      </c>
      <c r="B48" s="410">
        <v>-5.4197741348335855</v>
      </c>
      <c r="C48" s="410">
        <v>-5.6238382441541956</v>
      </c>
      <c r="D48" s="410">
        <v>-5.2821537527219071</v>
      </c>
      <c r="E48" s="411">
        <v>-4.2090067795736346</v>
      </c>
      <c r="F48" s="411">
        <v>-3.4415198891747476</v>
      </c>
      <c r="G48" s="411">
        <v>-5.0438620095796782</v>
      </c>
      <c r="H48" s="410">
        <v>-5.5132085215343922</v>
      </c>
      <c r="I48" s="410">
        <v>-5.8467409793384624</v>
      </c>
      <c r="J48" s="412">
        <v>-5.2966796757100072</v>
      </c>
    </row>
    <row r="49" spans="1:10" ht="6" customHeight="1" x14ac:dyDescent="0.3">
      <c r="A49" s="322">
        <v>0</v>
      </c>
      <c r="B49" s="332">
        <v>0</v>
      </c>
      <c r="C49" s="332">
        <v>0</v>
      </c>
      <c r="D49" s="332">
        <v>0</v>
      </c>
      <c r="E49" s="333">
        <v>0</v>
      </c>
      <c r="F49" s="333">
        <v>0</v>
      </c>
      <c r="G49" s="333">
        <v>0</v>
      </c>
      <c r="H49" s="332">
        <v>0</v>
      </c>
      <c r="I49" s="332">
        <v>0</v>
      </c>
      <c r="J49" s="332">
        <v>0</v>
      </c>
    </row>
    <row r="50" spans="1:10" x14ac:dyDescent="0.3">
      <c r="A50" s="464" t="s">
        <v>207</v>
      </c>
      <c r="B50" s="326">
        <v>-6.0847369447876698</v>
      </c>
      <c r="C50" s="326">
        <v>-6.5799926599415857</v>
      </c>
      <c r="D50" s="326">
        <v>-5.7536514159880445</v>
      </c>
      <c r="E50" s="327">
        <v>-6.3583125366634521</v>
      </c>
      <c r="F50" s="327">
        <v>-5.7089126200550737</v>
      </c>
      <c r="G50" s="327">
        <v>-7.0565660108737145</v>
      </c>
      <c r="H50" s="326">
        <v>-6.0632966923364036</v>
      </c>
      <c r="I50" s="326">
        <v>-6.6703491381026314</v>
      </c>
      <c r="J50" s="328">
        <v>-5.6727953463179901</v>
      </c>
    </row>
    <row r="51" spans="1:10" x14ac:dyDescent="0.3">
      <c r="A51" s="462" t="s">
        <v>208</v>
      </c>
      <c r="B51" s="329">
        <v>-6.0483450272568398</v>
      </c>
      <c r="C51" s="329">
        <v>-6.7291974780104304</v>
      </c>
      <c r="D51" s="329">
        <v>-5.5939781319500401</v>
      </c>
      <c r="E51" s="330">
        <v>-6.1943154196048225</v>
      </c>
      <c r="F51" s="330">
        <v>-5.7901096858152075</v>
      </c>
      <c r="G51" s="330">
        <v>-6.628400299475917</v>
      </c>
      <c r="H51" s="329">
        <v>-6.0364648073984197</v>
      </c>
      <c r="I51" s="329">
        <v>-6.830501914241192</v>
      </c>
      <c r="J51" s="331">
        <v>-5.5273561438892216</v>
      </c>
    </row>
    <row r="52" spans="1:10" x14ac:dyDescent="0.3">
      <c r="A52" s="462" t="s">
        <v>209</v>
      </c>
      <c r="B52" s="329">
        <v>-5.3855826341225148</v>
      </c>
      <c r="C52" s="329">
        <v>-6.2210469954661995</v>
      </c>
      <c r="D52" s="329">
        <v>-4.8254976702191712</v>
      </c>
      <c r="E52" s="330">
        <v>-3.6501192642202458</v>
      </c>
      <c r="F52" s="330">
        <v>-3.136448176745759</v>
      </c>
      <c r="G52" s="330">
        <v>-4.2050147642289621</v>
      </c>
      <c r="H52" s="329">
        <v>-5.5266542849393892</v>
      </c>
      <c r="I52" s="329">
        <v>-6.5534196771620712</v>
      </c>
      <c r="J52" s="331">
        <v>-4.8653592419335494</v>
      </c>
    </row>
    <row r="53" spans="1:10" x14ac:dyDescent="0.3">
      <c r="A53" s="462" t="s">
        <v>210</v>
      </c>
      <c r="B53" s="329">
        <v>-5.7671854490905679</v>
      </c>
      <c r="C53" s="329">
        <v>-6.2454990401086059</v>
      </c>
      <c r="D53" s="329">
        <v>-5.4497709687441898</v>
      </c>
      <c r="E53" s="330">
        <v>-5.6640188853797815</v>
      </c>
      <c r="F53" s="330">
        <v>-4.6060778303323113</v>
      </c>
      <c r="G53" s="330">
        <v>-6.827824921840107</v>
      </c>
      <c r="H53" s="329">
        <v>-5.7750145455689879</v>
      </c>
      <c r="I53" s="329">
        <v>-6.412852021468388</v>
      </c>
      <c r="J53" s="331">
        <v>-5.3682139038563967</v>
      </c>
    </row>
    <row r="54" spans="1:10" x14ac:dyDescent="0.3">
      <c r="A54" s="462" t="s">
        <v>211</v>
      </c>
      <c r="B54" s="329">
        <v>-5.8656364438138695</v>
      </c>
      <c r="C54" s="329">
        <v>-6.6061953815264918</v>
      </c>
      <c r="D54" s="329">
        <v>-5.3767814810005063</v>
      </c>
      <c r="E54" s="330">
        <v>-4.5076085439061844</v>
      </c>
      <c r="F54" s="330">
        <v>-3.7716952385011244</v>
      </c>
      <c r="G54" s="330">
        <v>-5.3181252786969893</v>
      </c>
      <c r="H54" s="329">
        <v>-5.9657646344350548</v>
      </c>
      <c r="I54" s="329">
        <v>-6.8882812060960088</v>
      </c>
      <c r="J54" s="331">
        <v>-5.3801460085914332</v>
      </c>
    </row>
    <row r="55" spans="1:10" x14ac:dyDescent="0.3">
      <c r="A55" s="462" t="s">
        <v>212</v>
      </c>
      <c r="B55" s="329">
        <v>-6.0562257840189266</v>
      </c>
      <c r="C55" s="329">
        <v>-6.8761990534682997</v>
      </c>
      <c r="D55" s="329">
        <v>-5.5180299624111697</v>
      </c>
      <c r="E55" s="330">
        <v>-4.8128311712040928</v>
      </c>
      <c r="F55" s="330">
        <v>-3.8410306802052623</v>
      </c>
      <c r="G55" s="330">
        <v>-5.8781988365690756</v>
      </c>
      <c r="H55" s="329">
        <v>-6.1474954640347939</v>
      </c>
      <c r="I55" s="329">
        <v>-7.1772920902051727</v>
      </c>
      <c r="J55" s="331">
        <v>-5.4974573687082007</v>
      </c>
    </row>
    <row r="56" spans="1:10" x14ac:dyDescent="0.3">
      <c r="A56" s="462" t="s">
        <v>213</v>
      </c>
      <c r="B56" s="329">
        <v>-5.7104888682894961</v>
      </c>
      <c r="C56" s="329">
        <v>-6.5185078159945844</v>
      </c>
      <c r="D56" s="329">
        <v>-5.1802084111330124</v>
      </c>
      <c r="E56" s="330">
        <v>-6.1626059019242421</v>
      </c>
      <c r="F56" s="330">
        <v>-4.6393060904686756</v>
      </c>
      <c r="G56" s="330">
        <v>-7.7998790164751099</v>
      </c>
      <c r="H56" s="329">
        <v>-5.6771934285657748</v>
      </c>
      <c r="I56" s="329">
        <v>-6.7036282103546672</v>
      </c>
      <c r="J56" s="331">
        <v>-5.02845882608373</v>
      </c>
    </row>
    <row r="57" spans="1:10" x14ac:dyDescent="0.3">
      <c r="A57" s="462" t="s">
        <v>214</v>
      </c>
      <c r="B57" s="329">
        <v>-5.661086706263041</v>
      </c>
      <c r="C57" s="329">
        <v>-6.5281855534659599</v>
      </c>
      <c r="D57" s="329">
        <v>-5.0899037698834952</v>
      </c>
      <c r="E57" s="330">
        <v>-5.3531098965626276</v>
      </c>
      <c r="F57" s="330">
        <v>-4.0380593664801658</v>
      </c>
      <c r="G57" s="330">
        <v>-6.7532437253004742</v>
      </c>
      <c r="H57" s="329">
        <v>-5.6838617307909907</v>
      </c>
      <c r="I57" s="329">
        <v>-6.7726946282893179</v>
      </c>
      <c r="J57" s="331">
        <v>-4.9925010768822231</v>
      </c>
    </row>
    <row r="58" spans="1:10" x14ac:dyDescent="0.3">
      <c r="A58" s="462" t="s">
        <v>215</v>
      </c>
      <c r="B58" s="329">
        <v>-5.9651650205705389</v>
      </c>
      <c r="C58" s="329">
        <v>-6.7335129954862571</v>
      </c>
      <c r="D58" s="329">
        <v>-5.4599938985852186</v>
      </c>
      <c r="E58" s="330">
        <v>-4.3838054741619352</v>
      </c>
      <c r="F58" s="330">
        <v>-3.769631398148428</v>
      </c>
      <c r="G58" s="330">
        <v>-5.0402704798001556</v>
      </c>
      <c r="H58" s="329">
        <v>-6.0926607098348153</v>
      </c>
      <c r="I58" s="329">
        <v>-7.052522010669211</v>
      </c>
      <c r="J58" s="331">
        <v>-5.4866770805809706</v>
      </c>
    </row>
    <row r="59" spans="1:10" x14ac:dyDescent="0.3">
      <c r="A59" s="462" t="s">
        <v>216</v>
      </c>
      <c r="B59" s="329">
        <v>-6.0831942765215485</v>
      </c>
      <c r="C59" s="329">
        <v>-6.8773243184979735</v>
      </c>
      <c r="D59" s="329">
        <v>-5.5591597660388956</v>
      </c>
      <c r="E59" s="330">
        <v>-3.3426433915211966</v>
      </c>
      <c r="F59" s="330">
        <v>-2.6187177711075194</v>
      </c>
      <c r="G59" s="330">
        <v>-4.12196031318613</v>
      </c>
      <c r="H59" s="329">
        <v>-6.3119963157189058</v>
      </c>
      <c r="I59" s="329">
        <v>-7.3530439043996827</v>
      </c>
      <c r="J59" s="331">
        <v>-5.6534935811373472</v>
      </c>
    </row>
    <row r="60" spans="1:10" x14ac:dyDescent="0.3">
      <c r="A60" s="462" t="s">
        <v>217</v>
      </c>
      <c r="B60" s="329">
        <v>-6.2279922258855116</v>
      </c>
      <c r="C60" s="329">
        <v>-6.835480918522606</v>
      </c>
      <c r="D60" s="329">
        <v>-5.8263746145940392</v>
      </c>
      <c r="E60" s="330">
        <v>-4.2612249877989266</v>
      </c>
      <c r="F60" s="330">
        <v>-3.4702010040435214</v>
      </c>
      <c r="G60" s="330">
        <v>-5.1199134841705716</v>
      </c>
      <c r="H60" s="329">
        <v>-6.3899094049589129</v>
      </c>
      <c r="I60" s="329">
        <v>-7.2072392839263211</v>
      </c>
      <c r="J60" s="331">
        <v>-5.8719355178388524</v>
      </c>
    </row>
    <row r="61" spans="1:10" x14ac:dyDescent="0.3">
      <c r="A61" s="463" t="s">
        <v>218</v>
      </c>
      <c r="B61" s="410">
        <v>-5.9377096579943593</v>
      </c>
      <c r="C61" s="410">
        <v>-6.2658139290836372</v>
      </c>
      <c r="D61" s="410">
        <v>-5.7172350841820307</v>
      </c>
      <c r="E61" s="411">
        <v>-4.8164433991205646</v>
      </c>
      <c r="F61" s="411">
        <v>-3.6492385890840522</v>
      </c>
      <c r="G61" s="411">
        <v>-6.1075278568108908</v>
      </c>
      <c r="H61" s="410">
        <v>-6.0254316256104952</v>
      </c>
      <c r="I61" s="410">
        <v>-6.539899138447403</v>
      </c>
      <c r="J61" s="412">
        <v>-5.6933798826751509</v>
      </c>
    </row>
    <row r="62" spans="1:10" ht="6" customHeight="1" x14ac:dyDescent="0.3">
      <c r="B62" s="334"/>
      <c r="C62" s="334"/>
      <c r="D62" s="334"/>
      <c r="E62" s="334"/>
      <c r="F62" s="334"/>
      <c r="G62" s="334"/>
      <c r="H62" s="334"/>
      <c r="I62" s="334"/>
      <c r="J62" s="334"/>
    </row>
    <row r="63" spans="1:10" x14ac:dyDescent="0.3">
      <c r="A63" s="464" t="s">
        <v>219</v>
      </c>
      <c r="B63" s="326">
        <v>-6.1698217656628742</v>
      </c>
      <c r="C63" s="326">
        <v>-6.393072667111964</v>
      </c>
      <c r="D63" s="326">
        <v>-6.021883920684699</v>
      </c>
      <c r="E63" s="327">
        <v>-3.9667877089040369</v>
      </c>
      <c r="F63" s="327">
        <v>-2.6202517476824765</v>
      </c>
      <c r="G63" s="327">
        <v>-5.4356151002874871</v>
      </c>
      <c r="H63" s="326">
        <v>-6.3419323879474714</v>
      </c>
      <c r="I63" s="326">
        <v>-6.7884560629343564</v>
      </c>
      <c r="J63" s="328">
        <v>-6.0577327704399524</v>
      </c>
    </row>
    <row r="64" spans="1:10" x14ac:dyDescent="0.3">
      <c r="A64" s="462" t="s">
        <v>220</v>
      </c>
      <c r="B64" s="329">
        <v>-5.8147663593924541</v>
      </c>
      <c r="C64" s="329">
        <v>-5.9449099704510937</v>
      </c>
      <c r="D64" s="329">
        <v>-5.7289593935586076</v>
      </c>
      <c r="E64" s="330">
        <v>-2.8108740494442905</v>
      </c>
      <c r="F64" s="330">
        <v>-1.5707787786997662</v>
      </c>
      <c r="G64" s="330">
        <v>-4.1545945368044048</v>
      </c>
      <c r="H64" s="329">
        <v>-6.0588360614251116</v>
      </c>
      <c r="I64" s="329">
        <v>-6.4220400712914252</v>
      </c>
      <c r="J64" s="331">
        <v>-5.8291746601888228</v>
      </c>
    </row>
    <row r="65" spans="1:10" x14ac:dyDescent="0.3">
      <c r="A65" s="462" t="s">
        <v>221</v>
      </c>
      <c r="B65" s="329">
        <v>-6.2177294392780542</v>
      </c>
      <c r="C65" s="329">
        <v>-6.3544954986554423</v>
      </c>
      <c r="D65" s="329">
        <v>-6.1273875675933116</v>
      </c>
      <c r="E65" s="330">
        <v>-4.3270691156517689</v>
      </c>
      <c r="F65" s="330">
        <v>-3.4222597193533684</v>
      </c>
      <c r="G65" s="330">
        <v>-5.3153964302738199</v>
      </c>
      <c r="H65" s="329">
        <v>-6.3744693853053827</v>
      </c>
      <c r="I65" s="329">
        <v>-6.6820039404662479</v>
      </c>
      <c r="J65" s="331">
        <v>-6.1799142508460827</v>
      </c>
    </row>
    <row r="66" spans="1:10" x14ac:dyDescent="0.3">
      <c r="A66" s="462" t="s">
        <v>222</v>
      </c>
      <c r="B66" s="329">
        <v>-6.1954425446866699</v>
      </c>
      <c r="C66" s="329">
        <v>-6.4792410183798941</v>
      </c>
      <c r="D66" s="329">
        <v>-6.008695554630294</v>
      </c>
      <c r="E66" s="330">
        <v>-4.3600538807072127</v>
      </c>
      <c r="F66" s="330">
        <v>-3.5612444671433439</v>
      </c>
      <c r="G66" s="330">
        <v>-5.2597519324105697</v>
      </c>
      <c r="H66" s="329">
        <v>-6.3348904568128406</v>
      </c>
      <c r="I66" s="329">
        <v>-6.7828622735530804</v>
      </c>
      <c r="J66" s="331">
        <v>-6.052336453819092</v>
      </c>
    </row>
    <row r="67" spans="1:10" x14ac:dyDescent="0.3">
      <c r="A67" s="462" t="s">
        <v>223</v>
      </c>
      <c r="B67" s="329">
        <v>0</v>
      </c>
      <c r="C67" s="329">
        <v>0</v>
      </c>
      <c r="D67" s="329">
        <v>0</v>
      </c>
      <c r="E67" s="330">
        <v>0</v>
      </c>
      <c r="F67" s="330">
        <v>0</v>
      </c>
      <c r="G67" s="330">
        <v>0</v>
      </c>
      <c r="H67" s="329">
        <v>0</v>
      </c>
      <c r="I67" s="329">
        <v>0</v>
      </c>
      <c r="J67" s="331">
        <v>0</v>
      </c>
    </row>
    <row r="68" spans="1:10" x14ac:dyDescent="0.3">
      <c r="A68" s="462" t="s">
        <v>224</v>
      </c>
      <c r="B68" s="329">
        <v>0</v>
      </c>
      <c r="C68" s="329">
        <v>0</v>
      </c>
      <c r="D68" s="329">
        <v>0</v>
      </c>
      <c r="E68" s="330">
        <v>0</v>
      </c>
      <c r="F68" s="330">
        <v>0</v>
      </c>
      <c r="G68" s="330">
        <v>0</v>
      </c>
      <c r="H68" s="329">
        <v>0</v>
      </c>
      <c r="I68" s="329">
        <v>0</v>
      </c>
      <c r="J68" s="331">
        <v>0</v>
      </c>
    </row>
    <row r="69" spans="1:10" x14ac:dyDescent="0.3">
      <c r="A69" s="462" t="s">
        <v>225</v>
      </c>
      <c r="B69" s="329">
        <v>0</v>
      </c>
      <c r="C69" s="329">
        <v>0</v>
      </c>
      <c r="D69" s="329">
        <v>0</v>
      </c>
      <c r="E69" s="330">
        <v>0</v>
      </c>
      <c r="F69" s="330">
        <v>0</v>
      </c>
      <c r="G69" s="330">
        <v>0</v>
      </c>
      <c r="H69" s="329">
        <v>0</v>
      </c>
      <c r="I69" s="329">
        <v>0</v>
      </c>
      <c r="J69" s="331">
        <v>0</v>
      </c>
    </row>
    <row r="70" spans="1:10" x14ac:dyDescent="0.3">
      <c r="A70" s="462" t="s">
        <v>226</v>
      </c>
      <c r="B70" s="329">
        <v>0</v>
      </c>
      <c r="C70" s="329">
        <v>0</v>
      </c>
      <c r="D70" s="329">
        <v>0</v>
      </c>
      <c r="E70" s="330">
        <v>0</v>
      </c>
      <c r="F70" s="330">
        <v>0</v>
      </c>
      <c r="G70" s="330">
        <v>0</v>
      </c>
      <c r="H70" s="329">
        <v>0</v>
      </c>
      <c r="I70" s="329">
        <v>0</v>
      </c>
      <c r="J70" s="331">
        <v>0</v>
      </c>
    </row>
    <row r="71" spans="1:10" x14ac:dyDescent="0.3">
      <c r="A71" s="462" t="s">
        <v>227</v>
      </c>
      <c r="B71" s="329">
        <v>0</v>
      </c>
      <c r="C71" s="329">
        <v>0</v>
      </c>
      <c r="D71" s="329">
        <v>0</v>
      </c>
      <c r="E71" s="330">
        <v>0</v>
      </c>
      <c r="F71" s="330">
        <v>0</v>
      </c>
      <c r="G71" s="330">
        <v>0</v>
      </c>
      <c r="H71" s="329">
        <v>0</v>
      </c>
      <c r="I71" s="329">
        <v>0</v>
      </c>
      <c r="J71" s="331">
        <v>0</v>
      </c>
    </row>
    <row r="72" spans="1:10" x14ac:dyDescent="0.3">
      <c r="A72" s="462" t="s">
        <v>228</v>
      </c>
      <c r="B72" s="329">
        <v>0</v>
      </c>
      <c r="C72" s="329">
        <v>0</v>
      </c>
      <c r="D72" s="329">
        <v>0</v>
      </c>
      <c r="E72" s="330">
        <v>0</v>
      </c>
      <c r="F72" s="330">
        <v>0</v>
      </c>
      <c r="G72" s="330">
        <v>0</v>
      </c>
      <c r="H72" s="329">
        <v>0</v>
      </c>
      <c r="I72" s="329">
        <v>0</v>
      </c>
      <c r="J72" s="331">
        <v>0</v>
      </c>
    </row>
    <row r="73" spans="1:10" x14ac:dyDescent="0.3">
      <c r="A73" s="462" t="s">
        <v>229</v>
      </c>
      <c r="B73" s="329">
        <v>0</v>
      </c>
      <c r="C73" s="329">
        <v>0</v>
      </c>
      <c r="D73" s="329">
        <v>0</v>
      </c>
      <c r="E73" s="330">
        <v>0</v>
      </c>
      <c r="F73" s="330">
        <v>0</v>
      </c>
      <c r="G73" s="330">
        <v>0</v>
      </c>
      <c r="H73" s="329">
        <v>0</v>
      </c>
      <c r="I73" s="329">
        <v>0</v>
      </c>
      <c r="J73" s="331">
        <v>0</v>
      </c>
    </row>
    <row r="74" spans="1:10" x14ac:dyDescent="0.3">
      <c r="A74" s="463" t="s">
        <v>230</v>
      </c>
      <c r="B74" s="410">
        <v>0</v>
      </c>
      <c r="C74" s="410">
        <v>0</v>
      </c>
      <c r="D74" s="410">
        <v>0</v>
      </c>
      <c r="E74" s="411">
        <v>0</v>
      </c>
      <c r="F74" s="411">
        <v>0</v>
      </c>
      <c r="G74" s="411">
        <v>0</v>
      </c>
      <c r="H74" s="410">
        <v>0</v>
      </c>
      <c r="I74" s="410">
        <v>0</v>
      </c>
      <c r="J74" s="412">
        <v>0</v>
      </c>
    </row>
    <row r="75" spans="1:10" x14ac:dyDescent="0.3">
      <c r="A75" s="67" t="s">
        <v>16</v>
      </c>
    </row>
    <row r="76" spans="1:10" x14ac:dyDescent="0.3">
      <c r="A76" s="68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0"/>
  <sheetViews>
    <sheetView showGridLines="0" view="pageBreakPreview" topLeftCell="A70" zoomScale="110" zoomScaleNormal="130" zoomScaleSheetLayoutView="110" workbookViewId="0">
      <selection activeCell="N29" sqref="N29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9" width="7.7109375" style="279" customWidth="1"/>
    <col min="10" max="16384" width="11.42578125" style="279"/>
  </cols>
  <sheetData>
    <row r="1" spans="1:8" s="271" customFormat="1" x14ac:dyDescent="0.3">
      <c r="B1" s="272"/>
    </row>
    <row r="2" spans="1:8" s="271" customFormat="1" x14ac:dyDescent="0.3">
      <c r="B2" s="272"/>
    </row>
    <row r="3" spans="1:8" s="271" customFormat="1" x14ac:dyDescent="0.3">
      <c r="B3" s="272"/>
    </row>
    <row r="4" spans="1:8" s="271" customFormat="1" x14ac:dyDescent="0.3">
      <c r="B4" s="272"/>
    </row>
    <row r="5" spans="1:8" s="271" customFormat="1" ht="18" customHeight="1" x14ac:dyDescent="0.3">
      <c r="A5" s="335"/>
      <c r="B5" s="433" t="str">
        <f>'Pag1'!$B$5</f>
        <v>abril 2026</v>
      </c>
      <c r="C5" s="335"/>
      <c r="D5" s="335"/>
      <c r="E5" s="335"/>
      <c r="F5" s="335"/>
      <c r="G5" s="335"/>
      <c r="H5" s="335"/>
    </row>
    <row r="6" spans="1:8" s="271" customFormat="1" ht="18.95" customHeight="1" x14ac:dyDescent="0.3">
      <c r="A6" s="273"/>
      <c r="B6" s="336" t="s">
        <v>120</v>
      </c>
      <c r="C6" s="274"/>
      <c r="D6" s="274"/>
      <c r="E6" s="274"/>
      <c r="F6" s="274"/>
      <c r="G6" s="274"/>
      <c r="H6" s="337"/>
    </row>
    <row r="7" spans="1:8" ht="18.95" customHeight="1" x14ac:dyDescent="0.35">
      <c r="A7" s="277"/>
      <c r="B7" s="336" t="s">
        <v>121</v>
      </c>
      <c r="C7" s="338"/>
      <c r="D7" s="338"/>
      <c r="E7" s="338"/>
      <c r="F7" s="338"/>
      <c r="G7" s="338"/>
      <c r="H7" s="339"/>
    </row>
    <row r="8" spans="1:8" ht="19.5" x14ac:dyDescent="0.35">
      <c r="A8" s="277"/>
      <c r="B8" s="340" t="s">
        <v>106</v>
      </c>
      <c r="C8" s="338"/>
      <c r="D8" s="338"/>
      <c r="E8" s="338"/>
      <c r="F8" s="338"/>
      <c r="G8" s="338"/>
      <c r="H8" s="339"/>
    </row>
    <row r="9" spans="1:8" ht="6" customHeight="1" x14ac:dyDescent="0.35">
      <c r="A9" s="277"/>
      <c r="B9" s="277"/>
      <c r="C9" s="277"/>
      <c r="D9" s="277"/>
      <c r="E9" s="277"/>
      <c r="F9" s="277"/>
      <c r="G9" s="277"/>
      <c r="H9" s="277"/>
    </row>
    <row r="10" spans="1:8" ht="15" customHeight="1" x14ac:dyDescent="0.35">
      <c r="A10" s="277"/>
      <c r="B10" s="281"/>
      <c r="C10" s="341"/>
      <c r="D10" s="342"/>
      <c r="E10" s="342" t="s">
        <v>9</v>
      </c>
      <c r="F10" s="342"/>
      <c r="G10" s="342"/>
      <c r="H10" s="277"/>
    </row>
    <row r="11" spans="1:8" ht="15" customHeight="1" x14ac:dyDescent="0.35">
      <c r="A11" s="277"/>
      <c r="B11" s="282" t="s">
        <v>107</v>
      </c>
      <c r="C11" s="343" t="s">
        <v>34</v>
      </c>
      <c r="D11" s="344" t="s">
        <v>34</v>
      </c>
      <c r="E11" s="345" t="s">
        <v>122</v>
      </c>
      <c r="F11" s="345" t="s">
        <v>123</v>
      </c>
      <c r="G11" s="346" t="s">
        <v>124</v>
      </c>
      <c r="H11" s="277"/>
    </row>
    <row r="12" spans="1:8" ht="15" customHeight="1" x14ac:dyDescent="0.35">
      <c r="A12" s="277"/>
      <c r="B12" s="283" t="s">
        <v>108</v>
      </c>
      <c r="C12" s="347" t="s">
        <v>125</v>
      </c>
      <c r="D12" s="348" t="s">
        <v>126</v>
      </c>
      <c r="E12" s="348" t="s">
        <v>127</v>
      </c>
      <c r="F12" s="348" t="s">
        <v>128</v>
      </c>
      <c r="G12" s="349" t="s">
        <v>129</v>
      </c>
      <c r="H12" s="277"/>
    </row>
    <row r="13" spans="1:8" ht="6" customHeight="1" x14ac:dyDescent="0.35">
      <c r="B13" s="284"/>
      <c r="C13" s="285"/>
      <c r="D13" s="285"/>
      <c r="E13" s="285"/>
      <c r="F13" s="285"/>
    </row>
    <row r="14" spans="1:8" s="286" customFormat="1" ht="12.95" customHeight="1" x14ac:dyDescent="0.2">
      <c r="B14" s="350" t="s">
        <v>37</v>
      </c>
      <c r="C14" s="351">
        <v>41257</v>
      </c>
      <c r="D14" s="352">
        <v>3624</v>
      </c>
      <c r="E14" s="353">
        <v>8.7839639333931213E-2</v>
      </c>
      <c r="F14" s="354">
        <v>2.1356213868574427E-2</v>
      </c>
      <c r="G14" s="355">
        <v>7.9315401282528286E-2</v>
      </c>
    </row>
    <row r="15" spans="1:8" s="286" customFormat="1" ht="12.95" customHeight="1" x14ac:dyDescent="0.2">
      <c r="B15" s="356" t="s">
        <v>38</v>
      </c>
      <c r="C15" s="357">
        <v>105083</v>
      </c>
      <c r="D15" s="358">
        <v>7770</v>
      </c>
      <c r="E15" s="359">
        <v>7.3941550964475702E-2</v>
      </c>
      <c r="F15" s="360">
        <v>4.5788571125503115E-2</v>
      </c>
      <c r="G15" s="361">
        <v>0.17005537195508963</v>
      </c>
    </row>
    <row r="16" spans="1:8" s="286" customFormat="1" ht="12.95" customHeight="1" x14ac:dyDescent="0.2">
      <c r="B16" s="356" t="s">
        <v>39</v>
      </c>
      <c r="C16" s="357">
        <v>47522</v>
      </c>
      <c r="D16" s="358">
        <v>3833</v>
      </c>
      <c r="E16" s="359">
        <v>8.065737973990994E-2</v>
      </c>
      <c r="F16" s="360">
        <v>2.25878498229155E-2</v>
      </c>
      <c r="G16" s="361">
        <v>8.3889606268192862E-2</v>
      </c>
    </row>
    <row r="17" spans="2:7" s="286" customFormat="1" ht="12.95" customHeight="1" x14ac:dyDescent="0.2">
      <c r="B17" s="356" t="s">
        <v>40</v>
      </c>
      <c r="C17" s="357">
        <v>63214</v>
      </c>
      <c r="D17" s="358">
        <v>5889</v>
      </c>
      <c r="E17" s="359">
        <v>9.3159743094884048E-2</v>
      </c>
      <c r="F17" s="360">
        <v>3.4703847536433442E-2</v>
      </c>
      <c r="G17" s="361">
        <v>0.12888752708410847</v>
      </c>
    </row>
    <row r="18" spans="2:7" s="286" customFormat="1" ht="12.95" customHeight="1" x14ac:dyDescent="0.2">
      <c r="B18" s="356" t="s">
        <v>41</v>
      </c>
      <c r="C18" s="357">
        <v>27315</v>
      </c>
      <c r="D18" s="358">
        <v>2424</v>
      </c>
      <c r="E18" s="359">
        <v>8.8742449203734211E-2</v>
      </c>
      <c r="F18" s="360">
        <v>1.4284619872357728E-2</v>
      </c>
      <c r="G18" s="361">
        <v>5.3052023374406336E-2</v>
      </c>
    </row>
    <row r="19" spans="2:7" s="286" customFormat="1" ht="12.95" customHeight="1" x14ac:dyDescent="0.2">
      <c r="B19" s="356" t="s">
        <v>42</v>
      </c>
      <c r="C19" s="357">
        <v>32127</v>
      </c>
      <c r="D19" s="358">
        <v>3163</v>
      </c>
      <c r="E19" s="359">
        <v>9.8453014598312946E-2</v>
      </c>
      <c r="F19" s="360">
        <v>1.8639543175027844E-2</v>
      </c>
      <c r="G19" s="361">
        <v>6.922588693615811E-2</v>
      </c>
    </row>
    <row r="20" spans="2:7" s="286" customFormat="1" ht="12.95" customHeight="1" x14ac:dyDescent="0.2">
      <c r="B20" s="356" t="s">
        <v>43</v>
      </c>
      <c r="C20" s="357">
        <v>104415</v>
      </c>
      <c r="D20" s="358">
        <v>7789</v>
      </c>
      <c r="E20" s="359">
        <v>7.4596561796676716E-2</v>
      </c>
      <c r="F20" s="360">
        <v>4.5900538030443215E-2</v>
      </c>
      <c r="G20" s="361">
        <v>0.17047120877196822</v>
      </c>
    </row>
    <row r="21" spans="2:7" s="286" customFormat="1" ht="12.95" customHeight="1" x14ac:dyDescent="0.2">
      <c r="B21" s="356" t="s">
        <v>44</v>
      </c>
      <c r="C21" s="357">
        <v>136312</v>
      </c>
      <c r="D21" s="358">
        <v>11199</v>
      </c>
      <c r="E21" s="359">
        <v>8.2157110159046892E-2</v>
      </c>
      <c r="F21" s="360">
        <v>6.5995650969692329E-2</v>
      </c>
      <c r="G21" s="362">
        <v>0.2451029743275481</v>
      </c>
    </row>
    <row r="22" spans="2:7" s="286" customFormat="1" ht="12.95" customHeight="1" x14ac:dyDescent="0.2">
      <c r="B22" s="363" t="s">
        <v>45</v>
      </c>
      <c r="C22" s="364">
        <v>557245</v>
      </c>
      <c r="D22" s="365">
        <v>45691</v>
      </c>
      <c r="E22" s="366">
        <v>8.1994454862762342E-2</v>
      </c>
      <c r="F22" s="367">
        <v>0.26925683440094761</v>
      </c>
      <c r="G22" s="368">
        <v>1</v>
      </c>
    </row>
    <row r="23" spans="2:7" s="286" customFormat="1" ht="6" customHeight="1" x14ac:dyDescent="0.2">
      <c r="B23" s="295"/>
      <c r="C23" s="369"/>
      <c r="D23" s="370"/>
      <c r="E23" s="370"/>
      <c r="F23" s="370"/>
      <c r="G23" s="389"/>
    </row>
    <row r="24" spans="2:7" s="286" customFormat="1" ht="12.95" customHeight="1" x14ac:dyDescent="0.2">
      <c r="B24" s="350" t="s">
        <v>46</v>
      </c>
      <c r="C24" s="351">
        <v>6510</v>
      </c>
      <c r="D24" s="352">
        <v>679</v>
      </c>
      <c r="E24" s="371">
        <v>0.1043010752688172</v>
      </c>
      <c r="F24" s="372">
        <v>4.0013436028592808E-3</v>
      </c>
      <c r="G24" s="373">
        <v>0.15193555605280823</v>
      </c>
    </row>
    <row r="25" spans="2:7" s="286" customFormat="1" ht="12.95" customHeight="1" x14ac:dyDescent="0.2">
      <c r="B25" s="356" t="s">
        <v>47</v>
      </c>
      <c r="C25" s="357">
        <v>4024</v>
      </c>
      <c r="D25" s="358">
        <v>429</v>
      </c>
      <c r="E25" s="359">
        <v>0.106610337972167</v>
      </c>
      <c r="F25" s="360">
        <v>2.5280948536474694E-3</v>
      </c>
      <c r="G25" s="361">
        <v>9.5994629671067352E-2</v>
      </c>
    </row>
    <row r="26" spans="2:7" s="286" customFormat="1" ht="12.95" customHeight="1" x14ac:dyDescent="0.2">
      <c r="B26" s="356" t="s">
        <v>48</v>
      </c>
      <c r="C26" s="357">
        <v>37973</v>
      </c>
      <c r="D26" s="358">
        <v>3361</v>
      </c>
      <c r="E26" s="359">
        <v>8.8510257288073102E-2</v>
      </c>
      <c r="F26" s="360">
        <v>1.9806356184403601E-2</v>
      </c>
      <c r="G26" s="362">
        <v>0.7520698142761244</v>
      </c>
    </row>
    <row r="27" spans="2:7" s="286" customFormat="1" ht="12.95" customHeight="1" x14ac:dyDescent="0.2">
      <c r="B27" s="363" t="s">
        <v>49</v>
      </c>
      <c r="C27" s="364">
        <v>48507</v>
      </c>
      <c r="D27" s="365">
        <v>4469</v>
      </c>
      <c r="E27" s="366">
        <v>9.2131032634465135E-2</v>
      </c>
      <c r="F27" s="367">
        <v>2.6335794640910348E-2</v>
      </c>
      <c r="G27" s="368">
        <v>1</v>
      </c>
    </row>
    <row r="28" spans="2:7" s="286" customFormat="1" ht="6" customHeight="1" x14ac:dyDescent="0.2">
      <c r="B28" s="295"/>
      <c r="C28" s="369"/>
      <c r="D28" s="370"/>
      <c r="E28" s="370"/>
      <c r="F28" s="370"/>
      <c r="G28" s="389"/>
    </row>
    <row r="29" spans="2:7" s="286" customFormat="1" ht="12.95" customHeight="1" x14ac:dyDescent="0.2">
      <c r="B29" s="374" t="s">
        <v>50</v>
      </c>
      <c r="C29" s="375">
        <v>50480</v>
      </c>
      <c r="D29" s="376">
        <v>3656</v>
      </c>
      <c r="E29" s="377">
        <v>7.2424722662440572E-2</v>
      </c>
      <c r="F29" s="378">
        <v>2.1544789708473538E-2</v>
      </c>
      <c r="G29" s="379"/>
    </row>
    <row r="30" spans="2:7" s="286" customFormat="1" ht="6" customHeight="1" x14ac:dyDescent="0.2">
      <c r="B30" s="295"/>
      <c r="C30" s="369"/>
      <c r="D30" s="370"/>
      <c r="E30" s="370"/>
      <c r="F30" s="370"/>
      <c r="G30" s="389"/>
    </row>
    <row r="31" spans="2:7" s="286" customFormat="1" ht="12.95" customHeight="1" x14ac:dyDescent="0.2">
      <c r="B31" s="374" t="s">
        <v>51</v>
      </c>
      <c r="C31" s="375">
        <v>24546</v>
      </c>
      <c r="D31" s="376">
        <v>2640</v>
      </c>
      <c r="E31" s="377">
        <v>0.10755316548521145</v>
      </c>
      <c r="F31" s="378">
        <v>1.5557506791676733E-2</v>
      </c>
      <c r="G31" s="379"/>
    </row>
    <row r="32" spans="2:7" s="286" customFormat="1" ht="6" customHeight="1" x14ac:dyDescent="0.2">
      <c r="B32" s="295"/>
      <c r="C32" s="369"/>
      <c r="D32" s="370"/>
      <c r="E32" s="370"/>
      <c r="F32" s="370"/>
      <c r="G32" s="389"/>
    </row>
    <row r="33" spans="2:7" s="286" customFormat="1" ht="12.95" customHeight="1" x14ac:dyDescent="0.2">
      <c r="B33" s="350" t="s">
        <v>52</v>
      </c>
      <c r="C33" s="351">
        <v>74845</v>
      </c>
      <c r="D33" s="352">
        <v>4108</v>
      </c>
      <c r="E33" s="371">
        <v>5.4886765983031598E-2</v>
      </c>
      <c r="F33" s="372">
        <v>2.4208423447048492E-2</v>
      </c>
      <c r="G33" s="373">
        <v>0.52072506021041953</v>
      </c>
    </row>
    <row r="34" spans="2:7" s="286" customFormat="1" ht="12.95" customHeight="1" x14ac:dyDescent="0.2">
      <c r="B34" s="380" t="s">
        <v>53</v>
      </c>
      <c r="C34" s="357">
        <v>70516</v>
      </c>
      <c r="D34" s="358">
        <v>3781</v>
      </c>
      <c r="E34" s="359">
        <v>5.3619036814340007E-2</v>
      </c>
      <c r="F34" s="360">
        <v>2.2281414083079442E-2</v>
      </c>
      <c r="G34" s="362">
        <v>0.47927493978958041</v>
      </c>
    </row>
    <row r="35" spans="2:7" s="286" customFormat="1" ht="12.95" customHeight="1" x14ac:dyDescent="0.2">
      <c r="B35" s="363" t="s">
        <v>54</v>
      </c>
      <c r="C35" s="364">
        <v>145361</v>
      </c>
      <c r="D35" s="365">
        <v>7889</v>
      </c>
      <c r="E35" s="366">
        <v>5.4271778537571973E-2</v>
      </c>
      <c r="F35" s="367">
        <v>4.6489837530127934E-2</v>
      </c>
      <c r="G35" s="368">
        <v>1</v>
      </c>
    </row>
    <row r="36" spans="2:7" s="286" customFormat="1" ht="6" customHeight="1" x14ac:dyDescent="0.2">
      <c r="B36" s="295"/>
      <c r="C36" s="369"/>
      <c r="D36" s="370"/>
      <c r="E36" s="370"/>
      <c r="F36" s="381"/>
      <c r="G36" s="389"/>
    </row>
    <row r="37" spans="2:7" s="286" customFormat="1" ht="12.95" customHeight="1" x14ac:dyDescent="0.2">
      <c r="B37" s="374" t="s">
        <v>55</v>
      </c>
      <c r="C37" s="375">
        <v>27925</v>
      </c>
      <c r="D37" s="376">
        <v>1973</v>
      </c>
      <c r="E37" s="377">
        <v>7.065353625783348E-2</v>
      </c>
      <c r="F37" s="378">
        <v>1.162687912877962E-2</v>
      </c>
      <c r="G37" s="379"/>
    </row>
    <row r="38" spans="2:7" s="286" customFormat="1" ht="6" customHeight="1" x14ac:dyDescent="0.2">
      <c r="B38" s="295"/>
      <c r="C38" s="369"/>
      <c r="D38" s="370"/>
      <c r="E38" s="370"/>
      <c r="F38" s="370"/>
      <c r="G38" s="389"/>
    </row>
    <row r="39" spans="2:7" s="286" customFormat="1" ht="12.95" customHeight="1" x14ac:dyDescent="0.2">
      <c r="B39" s="350" t="s">
        <v>56</v>
      </c>
      <c r="C39" s="351">
        <v>20941</v>
      </c>
      <c r="D39" s="352">
        <v>1591</v>
      </c>
      <c r="E39" s="371">
        <v>7.5975359342915813E-2</v>
      </c>
      <c r="F39" s="372">
        <v>9.3757550399839705E-3</v>
      </c>
      <c r="G39" s="373">
        <v>0.17624903068572062</v>
      </c>
    </row>
    <row r="40" spans="2:7" s="286" customFormat="1" ht="12.95" customHeight="1" x14ac:dyDescent="0.2">
      <c r="B40" s="356" t="s">
        <v>57</v>
      </c>
      <c r="C40" s="357">
        <v>30731</v>
      </c>
      <c r="D40" s="358">
        <v>2462</v>
      </c>
      <c r="E40" s="359">
        <v>8.0114542318831153E-2</v>
      </c>
      <c r="F40" s="360">
        <v>1.4508553682237925E-2</v>
      </c>
      <c r="G40" s="361">
        <v>0.27273734352498064</v>
      </c>
    </row>
    <row r="41" spans="2:7" s="286" customFormat="1" ht="12.95" customHeight="1" x14ac:dyDescent="0.2">
      <c r="B41" s="356" t="s">
        <v>58</v>
      </c>
      <c r="C41" s="357">
        <v>9013</v>
      </c>
      <c r="D41" s="358">
        <v>734</v>
      </c>
      <c r="E41" s="359">
        <v>8.1437923000110948E-2</v>
      </c>
      <c r="F41" s="360">
        <v>4.3254583276858801E-3</v>
      </c>
      <c r="G41" s="361">
        <v>8.1311620693475126E-2</v>
      </c>
    </row>
    <row r="42" spans="2:7" s="286" customFormat="1" ht="12.95" customHeight="1" x14ac:dyDescent="0.2">
      <c r="B42" s="356" t="s">
        <v>59</v>
      </c>
      <c r="C42" s="357">
        <v>12264</v>
      </c>
      <c r="D42" s="358">
        <v>939</v>
      </c>
      <c r="E42" s="359">
        <v>7.6565557729941294E-2</v>
      </c>
      <c r="F42" s="360">
        <v>5.5335223020395652E-3</v>
      </c>
      <c r="G42" s="361">
        <v>0.10402126952475906</v>
      </c>
    </row>
    <row r="43" spans="2:7" s="286" customFormat="1" ht="12.95" customHeight="1" x14ac:dyDescent="0.2">
      <c r="B43" s="356" t="s">
        <v>60</v>
      </c>
      <c r="C43" s="357">
        <v>44188</v>
      </c>
      <c r="D43" s="358">
        <v>3301</v>
      </c>
      <c r="E43" s="359">
        <v>7.4703539422467644E-2</v>
      </c>
      <c r="F43" s="360">
        <v>1.9452776484592763E-2</v>
      </c>
      <c r="G43" s="362">
        <v>0.36568073557106456</v>
      </c>
    </row>
    <row r="44" spans="2:7" s="286" customFormat="1" ht="12.95" customHeight="1" x14ac:dyDescent="0.2">
      <c r="B44" s="363" t="s">
        <v>61</v>
      </c>
      <c r="C44" s="364">
        <v>117137</v>
      </c>
      <c r="D44" s="365">
        <v>9027</v>
      </c>
      <c r="E44" s="366">
        <v>7.7063609278024872E-2</v>
      </c>
      <c r="F44" s="367">
        <v>5.3196065836540102E-2</v>
      </c>
      <c r="G44" s="368">
        <v>1</v>
      </c>
    </row>
    <row r="45" spans="2:7" s="286" customFormat="1" ht="6" customHeight="1" x14ac:dyDescent="0.2">
      <c r="B45" s="295"/>
      <c r="C45" s="369"/>
      <c r="D45" s="370"/>
      <c r="E45" s="370"/>
      <c r="F45" s="370"/>
      <c r="G45" s="389"/>
    </row>
    <row r="46" spans="2:7" s="286" customFormat="1" ht="12.95" customHeight="1" x14ac:dyDescent="0.2">
      <c r="B46" s="350" t="s">
        <v>62</v>
      </c>
      <c r="C46" s="351">
        <v>8228</v>
      </c>
      <c r="D46" s="352">
        <v>555</v>
      </c>
      <c r="E46" s="371">
        <v>6.7452600875060761E-2</v>
      </c>
      <c r="F46" s="372">
        <v>3.2706122232502226E-3</v>
      </c>
      <c r="G46" s="373">
        <v>7.3901464713715045E-2</v>
      </c>
    </row>
    <row r="47" spans="2:7" s="286" customFormat="1" ht="12.95" customHeight="1" x14ac:dyDescent="0.2">
      <c r="B47" s="356" t="s">
        <v>63</v>
      </c>
      <c r="C47" s="357">
        <v>12708</v>
      </c>
      <c r="D47" s="358">
        <v>898</v>
      </c>
      <c r="E47" s="359">
        <v>7.0664148567831292E-2</v>
      </c>
      <c r="F47" s="360">
        <v>5.2919095071688287E-3</v>
      </c>
      <c r="G47" s="361">
        <v>0.11957390146471371</v>
      </c>
    </row>
    <row r="48" spans="2:7" s="286" customFormat="1" ht="12.95" customHeight="1" x14ac:dyDescent="0.2">
      <c r="B48" s="356" t="s">
        <v>64</v>
      </c>
      <c r="C48" s="357">
        <v>20199</v>
      </c>
      <c r="D48" s="358">
        <v>1389</v>
      </c>
      <c r="E48" s="359">
        <v>6.8765780484182387E-2</v>
      </c>
      <c r="F48" s="360">
        <v>8.1853700506208278E-3</v>
      </c>
      <c r="G48" s="361">
        <v>0.18495339547270306</v>
      </c>
    </row>
    <row r="49" spans="2:7" s="286" customFormat="1" ht="12.95" customHeight="1" x14ac:dyDescent="0.2">
      <c r="B49" s="356" t="s">
        <v>65</v>
      </c>
      <c r="C49" s="357">
        <v>6027</v>
      </c>
      <c r="D49" s="358">
        <v>507</v>
      </c>
      <c r="E49" s="359">
        <v>8.412145345943256E-2</v>
      </c>
      <c r="F49" s="360">
        <v>2.9877484634015547E-3</v>
      </c>
      <c r="G49" s="361">
        <v>6.7509986684420778E-2</v>
      </c>
    </row>
    <row r="50" spans="2:7" s="286" customFormat="1" ht="12.95" customHeight="1" x14ac:dyDescent="0.2">
      <c r="B50" s="356" t="s">
        <v>66</v>
      </c>
      <c r="C50" s="357">
        <v>15830</v>
      </c>
      <c r="D50" s="358">
        <v>1262</v>
      </c>
      <c r="E50" s="359">
        <v>7.9722046746683511E-2</v>
      </c>
      <c r="F50" s="360">
        <v>7.4369596860212267E-3</v>
      </c>
      <c r="G50" s="361">
        <v>0.16804260985352862</v>
      </c>
    </row>
    <row r="51" spans="2:7" s="286" customFormat="1" ht="12.95" customHeight="1" x14ac:dyDescent="0.2">
      <c r="B51" s="356" t="s">
        <v>67</v>
      </c>
      <c r="C51" s="357">
        <v>4593</v>
      </c>
      <c r="D51" s="358">
        <v>343</v>
      </c>
      <c r="E51" s="359">
        <v>7.4678859133463962E-2</v>
      </c>
      <c r="F51" s="360">
        <v>2.0212972839186061E-3</v>
      </c>
      <c r="G51" s="361">
        <v>4.567243675099867E-2</v>
      </c>
    </row>
    <row r="52" spans="2:7" s="286" customFormat="1" ht="12.95" customHeight="1" x14ac:dyDescent="0.2">
      <c r="B52" s="356" t="s">
        <v>68</v>
      </c>
      <c r="C52" s="357">
        <v>2737</v>
      </c>
      <c r="D52" s="358">
        <v>282</v>
      </c>
      <c r="E52" s="359">
        <v>0.103032517354768</v>
      </c>
      <c r="F52" s="360">
        <v>1.6618245891109238E-3</v>
      </c>
      <c r="G52" s="361">
        <v>3.7549933422103859E-2</v>
      </c>
    </row>
    <row r="53" spans="2:7" s="286" customFormat="1" ht="12.95" customHeight="1" x14ac:dyDescent="0.2">
      <c r="B53" s="356" t="s">
        <v>69</v>
      </c>
      <c r="C53" s="357">
        <v>21110</v>
      </c>
      <c r="D53" s="358">
        <v>1688</v>
      </c>
      <c r="E53" s="359">
        <v>7.9962103268593085E-2</v>
      </c>
      <c r="F53" s="360">
        <v>9.9473755546781537E-3</v>
      </c>
      <c r="G53" s="361">
        <v>0.22476697736351531</v>
      </c>
    </row>
    <row r="54" spans="2:7" s="286" customFormat="1" ht="12.95" customHeight="1" x14ac:dyDescent="0.2">
      <c r="B54" s="356" t="s">
        <v>70</v>
      </c>
      <c r="C54" s="357">
        <v>8332</v>
      </c>
      <c r="D54" s="358">
        <v>586</v>
      </c>
      <c r="E54" s="359">
        <v>7.0331253000480071E-2</v>
      </c>
      <c r="F54" s="360">
        <v>3.453295068152487E-3</v>
      </c>
      <c r="G54" s="362">
        <v>7.8029294274300928E-2</v>
      </c>
    </row>
    <row r="55" spans="2:7" s="286" customFormat="1" ht="12.95" customHeight="1" x14ac:dyDescent="0.2">
      <c r="B55" s="363" t="s">
        <v>71</v>
      </c>
      <c r="C55" s="364">
        <v>99764</v>
      </c>
      <c r="D55" s="365">
        <v>7510</v>
      </c>
      <c r="E55" s="366">
        <v>7.5277655266428767E-2</v>
      </c>
      <c r="F55" s="367">
        <v>4.425639242632283E-2</v>
      </c>
      <c r="G55" s="368">
        <v>1</v>
      </c>
    </row>
    <row r="56" spans="2:7" s="286" customFormat="1" ht="6" customHeight="1" x14ac:dyDescent="0.2">
      <c r="B56" s="295"/>
      <c r="C56" s="369"/>
      <c r="D56" s="370"/>
      <c r="E56" s="370"/>
      <c r="F56" s="370"/>
      <c r="G56" s="389"/>
    </row>
    <row r="57" spans="2:7" s="286" customFormat="1" ht="12.95" customHeight="1" x14ac:dyDescent="0.2">
      <c r="B57" s="350" t="s">
        <v>72</v>
      </c>
      <c r="C57" s="351">
        <v>235846</v>
      </c>
      <c r="D57" s="352">
        <v>14132</v>
      </c>
      <c r="E57" s="371">
        <v>5.9920456569117132E-2</v>
      </c>
      <c r="F57" s="372">
        <v>8.3279805295445306E-2</v>
      </c>
      <c r="G57" s="373">
        <v>0.71057924376508452</v>
      </c>
    </row>
    <row r="58" spans="2:7" s="286" customFormat="1" ht="12.95" customHeight="1" x14ac:dyDescent="0.2">
      <c r="B58" s="356" t="s">
        <v>73</v>
      </c>
      <c r="C58" s="357">
        <v>26815</v>
      </c>
      <c r="D58" s="358">
        <v>1859</v>
      </c>
      <c r="E58" s="359">
        <v>6.9326869289576723E-2</v>
      </c>
      <c r="F58" s="360">
        <v>1.0955077699139034E-2</v>
      </c>
      <c r="G58" s="361">
        <v>9.3473451327433635E-2</v>
      </c>
    </row>
    <row r="59" spans="2:7" s="286" customFormat="1" ht="12.95" customHeight="1" x14ac:dyDescent="0.2">
      <c r="B59" s="356" t="s">
        <v>74</v>
      </c>
      <c r="C59" s="357">
        <v>15360</v>
      </c>
      <c r="D59" s="358">
        <v>1428</v>
      </c>
      <c r="E59" s="359">
        <v>9.2968750000000003E-2</v>
      </c>
      <c r="F59" s="360">
        <v>8.4151968554978702E-3</v>
      </c>
      <c r="G59" s="361">
        <v>7.1802091713596139E-2</v>
      </c>
    </row>
    <row r="60" spans="2:7" s="286" customFormat="1" ht="12.95" customHeight="1" x14ac:dyDescent="0.2">
      <c r="B60" s="356" t="s">
        <v>75</v>
      </c>
      <c r="C60" s="357">
        <v>36506</v>
      </c>
      <c r="D60" s="358">
        <v>2469</v>
      </c>
      <c r="E60" s="359">
        <v>6.7632717909384757E-2</v>
      </c>
      <c r="F60" s="360">
        <v>1.4549804647215855E-2</v>
      </c>
      <c r="G60" s="362">
        <v>0.12414521319388576</v>
      </c>
    </row>
    <row r="61" spans="2:7" s="286" customFormat="1" ht="12.95" customHeight="1" x14ac:dyDescent="0.2">
      <c r="B61" s="363" t="s">
        <v>76</v>
      </c>
      <c r="C61" s="364">
        <v>314527</v>
      </c>
      <c r="D61" s="365">
        <v>19888</v>
      </c>
      <c r="E61" s="366">
        <v>6.3231455487128288E-2</v>
      </c>
      <c r="F61" s="367">
        <v>0.11719988449729807</v>
      </c>
      <c r="G61" s="368">
        <v>1</v>
      </c>
    </row>
    <row r="62" spans="2:7" s="286" customFormat="1" ht="6" customHeight="1" x14ac:dyDescent="0.2">
      <c r="B62" s="295"/>
      <c r="C62" s="369"/>
      <c r="D62" s="370"/>
      <c r="E62" s="370"/>
      <c r="F62" s="370"/>
      <c r="G62" s="389"/>
    </row>
    <row r="63" spans="2:7" s="286" customFormat="1" ht="12.95" customHeight="1" x14ac:dyDescent="0.2">
      <c r="B63" s="350" t="s">
        <v>77</v>
      </c>
      <c r="C63" s="351">
        <v>115728</v>
      </c>
      <c r="D63" s="352">
        <v>6551</v>
      </c>
      <c r="E63" s="371">
        <v>5.6606871284390986E-2</v>
      </c>
      <c r="F63" s="372">
        <v>3.8605010224346321E-2</v>
      </c>
      <c r="G63" s="373">
        <v>0.37625638963873415</v>
      </c>
    </row>
    <row r="64" spans="2:7" s="286" customFormat="1" ht="12.95" customHeight="1" x14ac:dyDescent="0.2">
      <c r="B64" s="356" t="s">
        <v>78</v>
      </c>
      <c r="C64" s="357">
        <v>31261</v>
      </c>
      <c r="D64" s="358">
        <v>2194</v>
      </c>
      <c r="E64" s="359">
        <v>7.018329547999104E-2</v>
      </c>
      <c r="F64" s="360">
        <v>1.2929231023082861E-2</v>
      </c>
      <c r="G64" s="361">
        <v>0.1260122910803515</v>
      </c>
    </row>
    <row r="65" spans="2:7" s="286" customFormat="1" ht="12.95" customHeight="1" x14ac:dyDescent="0.2">
      <c r="B65" s="356" t="s">
        <v>79</v>
      </c>
      <c r="C65" s="357">
        <v>138761</v>
      </c>
      <c r="D65" s="358">
        <v>8666</v>
      </c>
      <c r="E65" s="359">
        <v>6.2452706452101096E-2</v>
      </c>
      <c r="F65" s="360">
        <v>5.1068694642678249E-2</v>
      </c>
      <c r="G65" s="362">
        <v>0.49773131928091435</v>
      </c>
    </row>
    <row r="66" spans="2:7" s="286" customFormat="1" ht="12.95" customHeight="1" x14ac:dyDescent="0.2">
      <c r="B66" s="363" t="s">
        <v>80</v>
      </c>
      <c r="C66" s="364">
        <v>285750</v>
      </c>
      <c r="D66" s="365">
        <v>17411</v>
      </c>
      <c r="E66" s="366">
        <v>6.0930883639545054E-2</v>
      </c>
      <c r="F66" s="367">
        <v>0.10260293589010742</v>
      </c>
      <c r="G66" s="368">
        <v>1</v>
      </c>
    </row>
    <row r="67" spans="2:7" s="286" customFormat="1" ht="6" customHeight="1" x14ac:dyDescent="0.2">
      <c r="B67" s="295"/>
      <c r="C67" s="369"/>
      <c r="D67" s="370"/>
      <c r="E67" s="370"/>
      <c r="F67" s="370"/>
      <c r="G67" s="389"/>
    </row>
    <row r="68" spans="2:7" s="286" customFormat="1" ht="12.95" customHeight="1" x14ac:dyDescent="0.2">
      <c r="B68" s="350" t="s">
        <v>81</v>
      </c>
      <c r="C68" s="351">
        <v>40980</v>
      </c>
      <c r="D68" s="352">
        <v>3229</v>
      </c>
      <c r="E68" s="371">
        <v>7.8794533918984874E-2</v>
      </c>
      <c r="F68" s="372">
        <v>1.9028480844819763E-2</v>
      </c>
      <c r="G68" s="373">
        <v>0.63425653113337266</v>
      </c>
    </row>
    <row r="69" spans="2:7" s="286" customFormat="1" ht="12.95" customHeight="1" x14ac:dyDescent="0.2">
      <c r="B69" s="356" t="s">
        <v>82</v>
      </c>
      <c r="C69" s="357">
        <v>21888</v>
      </c>
      <c r="D69" s="358">
        <v>1862</v>
      </c>
      <c r="E69" s="359">
        <v>8.5069444444444448E-2</v>
      </c>
      <c r="F69" s="360">
        <v>1.0972756684129574E-2</v>
      </c>
      <c r="G69" s="362">
        <v>0.3657434688666274</v>
      </c>
    </row>
    <row r="70" spans="2:7" s="286" customFormat="1" ht="12.95" customHeight="1" x14ac:dyDescent="0.2">
      <c r="B70" s="363" t="s">
        <v>83</v>
      </c>
      <c r="C70" s="364">
        <v>62868</v>
      </c>
      <c r="D70" s="365">
        <v>5091</v>
      </c>
      <c r="E70" s="366">
        <v>8.0979194502767707E-2</v>
      </c>
      <c r="F70" s="367">
        <v>3.0001237528949339E-2</v>
      </c>
      <c r="G70" s="368">
        <v>1</v>
      </c>
    </row>
    <row r="71" spans="2:7" s="286" customFormat="1" ht="6" customHeight="1" x14ac:dyDescent="0.2">
      <c r="B71" s="295"/>
      <c r="C71" s="369"/>
      <c r="D71" s="370"/>
      <c r="E71" s="370"/>
      <c r="F71" s="370"/>
      <c r="G71" s="389"/>
    </row>
    <row r="72" spans="2:7" s="286" customFormat="1" ht="12.95" customHeight="1" x14ac:dyDescent="0.2">
      <c r="B72" s="350" t="s">
        <v>84</v>
      </c>
      <c r="C72" s="351">
        <v>44250</v>
      </c>
      <c r="D72" s="352">
        <v>1857</v>
      </c>
      <c r="E72" s="371">
        <v>4.1966101694915256E-2</v>
      </c>
      <c r="F72" s="372">
        <v>1.0943291709145339E-2</v>
      </c>
      <c r="G72" s="373">
        <v>0.37667342799188641</v>
      </c>
    </row>
    <row r="73" spans="2:7" s="286" customFormat="1" ht="12.95" customHeight="1" x14ac:dyDescent="0.2">
      <c r="B73" s="356" t="s">
        <v>85</v>
      </c>
      <c r="C73" s="357">
        <v>11331</v>
      </c>
      <c r="D73" s="358">
        <v>554</v>
      </c>
      <c r="E73" s="359">
        <v>4.8892419027446829E-2</v>
      </c>
      <c r="F73" s="360">
        <v>3.2647192282533751E-3</v>
      </c>
      <c r="G73" s="361">
        <v>0.11237322515212982</v>
      </c>
    </row>
    <row r="74" spans="2:7" s="286" customFormat="1" ht="12.95" customHeight="1" x14ac:dyDescent="0.2">
      <c r="B74" s="356" t="s">
        <v>86</v>
      </c>
      <c r="C74" s="357">
        <v>13926</v>
      </c>
      <c r="D74" s="358">
        <v>710</v>
      </c>
      <c r="E74" s="359">
        <v>5.0983771362918283E-2</v>
      </c>
      <c r="F74" s="360">
        <v>4.1840264477615461E-3</v>
      </c>
      <c r="G74" s="361">
        <v>0.1440162271805274</v>
      </c>
    </row>
    <row r="75" spans="2:7" s="286" customFormat="1" ht="12.95" customHeight="1" x14ac:dyDescent="0.2">
      <c r="B75" s="356" t="s">
        <v>87</v>
      </c>
      <c r="C75" s="357">
        <v>42786</v>
      </c>
      <c r="D75" s="358">
        <v>1809</v>
      </c>
      <c r="E75" s="359">
        <v>4.228018510727808E-2</v>
      </c>
      <c r="F75" s="360">
        <v>1.0660427949296671E-2</v>
      </c>
      <c r="G75" s="362">
        <v>0.36693711967545639</v>
      </c>
    </row>
    <row r="76" spans="2:7" s="286" customFormat="1" ht="12.95" customHeight="1" x14ac:dyDescent="0.2">
      <c r="B76" s="363" t="s">
        <v>88</v>
      </c>
      <c r="C76" s="364">
        <v>112293</v>
      </c>
      <c r="D76" s="365">
        <v>4930</v>
      </c>
      <c r="E76" s="366">
        <v>4.3903003749120602E-2</v>
      </c>
      <c r="F76" s="367">
        <v>2.905246533445693E-2</v>
      </c>
      <c r="G76" s="368">
        <v>1</v>
      </c>
    </row>
    <row r="77" spans="2:7" s="286" customFormat="1" ht="6" customHeight="1" x14ac:dyDescent="0.2">
      <c r="B77" s="295"/>
      <c r="C77" s="369"/>
      <c r="D77" s="370"/>
      <c r="E77" s="370"/>
      <c r="F77" s="370"/>
      <c r="G77" s="389"/>
    </row>
    <row r="78" spans="2:7" s="286" customFormat="1" ht="12.95" customHeight="1" x14ac:dyDescent="0.2">
      <c r="B78" s="374" t="s">
        <v>89</v>
      </c>
      <c r="C78" s="375">
        <v>276376</v>
      </c>
      <c r="D78" s="382">
        <v>18538</v>
      </c>
      <c r="E78" s="383">
        <v>6.7075288737082808E-2</v>
      </c>
      <c r="F78" s="378">
        <v>0.10924434125155427</v>
      </c>
      <c r="G78" s="379"/>
    </row>
    <row r="79" spans="2:7" s="286" customFormat="1" ht="6" customHeight="1" x14ac:dyDescent="0.2">
      <c r="B79" s="295"/>
      <c r="C79" s="369"/>
      <c r="D79" s="370"/>
      <c r="E79" s="370"/>
      <c r="F79" s="370"/>
      <c r="G79" s="389"/>
    </row>
    <row r="80" spans="2:7" s="286" customFormat="1" ht="12.95" customHeight="1" x14ac:dyDescent="0.2">
      <c r="B80" s="374" t="s">
        <v>90</v>
      </c>
      <c r="C80" s="375">
        <v>73302</v>
      </c>
      <c r="D80" s="376">
        <v>6970</v>
      </c>
      <c r="E80" s="377">
        <v>9.5086082235136829E-2</v>
      </c>
      <c r="F80" s="378">
        <v>4.1074175128025317E-2</v>
      </c>
      <c r="G80" s="379"/>
    </row>
    <row r="81" spans="2:8" s="286" customFormat="1" ht="6" customHeight="1" x14ac:dyDescent="0.2">
      <c r="B81" s="295"/>
      <c r="C81" s="369"/>
      <c r="D81" s="370"/>
      <c r="E81" s="370"/>
      <c r="F81" s="370"/>
      <c r="G81" s="389"/>
    </row>
    <row r="82" spans="2:8" s="286" customFormat="1" ht="12.95" customHeight="1" x14ac:dyDescent="0.2">
      <c r="B82" s="374" t="s">
        <v>91</v>
      </c>
      <c r="C82" s="375">
        <v>28903</v>
      </c>
      <c r="D82" s="376">
        <v>2724</v>
      </c>
      <c r="E82" s="377">
        <v>9.4246272013285823E-2</v>
      </c>
      <c r="F82" s="378">
        <v>1.6052518371411903E-2</v>
      </c>
      <c r="G82" s="379"/>
    </row>
    <row r="83" spans="2:8" s="286" customFormat="1" ht="6" customHeight="1" x14ac:dyDescent="0.2">
      <c r="B83" s="295"/>
      <c r="C83" s="369"/>
      <c r="D83" s="370"/>
      <c r="E83" s="370"/>
      <c r="F83" s="370"/>
      <c r="G83" s="389"/>
    </row>
    <row r="84" spans="2:8" s="286" customFormat="1" ht="12.95" customHeight="1" x14ac:dyDescent="0.2">
      <c r="B84" s="350" t="s">
        <v>92</v>
      </c>
      <c r="C84" s="351">
        <v>17731</v>
      </c>
      <c r="D84" s="352">
        <v>1379</v>
      </c>
      <c r="E84" s="371">
        <v>7.777339123568891E-2</v>
      </c>
      <c r="F84" s="372">
        <v>8.1264401006523549E-3</v>
      </c>
      <c r="G84" s="373">
        <v>0.15903586668204359</v>
      </c>
    </row>
    <row r="85" spans="2:8" s="286" customFormat="1" ht="12.95" customHeight="1" x14ac:dyDescent="0.2">
      <c r="B85" s="356" t="s">
        <v>93</v>
      </c>
      <c r="C85" s="357">
        <v>58659</v>
      </c>
      <c r="D85" s="358">
        <v>4984</v>
      </c>
      <c r="E85" s="359">
        <v>8.4965648920029321E-2</v>
      </c>
      <c r="F85" s="360">
        <v>2.9370687064286683E-2</v>
      </c>
      <c r="G85" s="361">
        <v>0.57478952831276664</v>
      </c>
      <c r="H85" s="298"/>
    </row>
    <row r="86" spans="2:8" s="286" customFormat="1" ht="12.95" customHeight="1" x14ac:dyDescent="0.2">
      <c r="B86" s="356" t="s">
        <v>94</v>
      </c>
      <c r="C86" s="357">
        <v>27415</v>
      </c>
      <c r="D86" s="358">
        <v>2308</v>
      </c>
      <c r="E86" s="359">
        <v>8.4187488601130761E-2</v>
      </c>
      <c r="F86" s="360">
        <v>1.3601032452723448E-2</v>
      </c>
      <c r="G86" s="362">
        <v>0.26617460500518969</v>
      </c>
    </row>
    <row r="87" spans="2:8" s="286" customFormat="1" ht="12.95" customHeight="1" x14ac:dyDescent="0.2">
      <c r="B87" s="363" t="s">
        <v>95</v>
      </c>
      <c r="C87" s="364">
        <v>103805</v>
      </c>
      <c r="D87" s="365">
        <v>8671</v>
      </c>
      <c r="E87" s="366">
        <v>8.3531621790857852E-2</v>
      </c>
      <c r="F87" s="367">
        <v>5.1098159617662488E-2</v>
      </c>
      <c r="G87" s="368">
        <v>1</v>
      </c>
    </row>
    <row r="88" spans="2:8" s="286" customFormat="1" ht="6" customHeight="1" x14ac:dyDescent="0.2">
      <c r="B88" s="295"/>
      <c r="C88" s="369"/>
      <c r="D88" s="370"/>
      <c r="E88" s="370"/>
      <c r="F88" s="370"/>
      <c r="G88" s="390"/>
    </row>
    <row r="89" spans="2:8" s="286" customFormat="1" ht="12.95" customHeight="1" x14ac:dyDescent="0.2">
      <c r="B89" s="374" t="s">
        <v>96</v>
      </c>
      <c r="C89" s="375">
        <v>12157</v>
      </c>
      <c r="D89" s="376">
        <v>869</v>
      </c>
      <c r="E89" s="377">
        <v>7.1481451015875622E-2</v>
      </c>
      <c r="F89" s="378">
        <v>5.1210126522602583E-3</v>
      </c>
      <c r="G89" s="384"/>
    </row>
    <row r="90" spans="2:8" s="286" customFormat="1" ht="6" customHeight="1" x14ac:dyDescent="0.2">
      <c r="B90" s="295"/>
      <c r="C90" s="369"/>
      <c r="D90" s="370"/>
      <c r="E90" s="370"/>
      <c r="F90" s="370"/>
      <c r="G90" s="390"/>
    </row>
    <row r="91" spans="2:8" s="286" customFormat="1" ht="12.95" customHeight="1" x14ac:dyDescent="0.2">
      <c r="B91" s="374" t="s">
        <v>97</v>
      </c>
      <c r="C91" s="375">
        <v>8666</v>
      </c>
      <c r="D91" s="376">
        <v>946</v>
      </c>
      <c r="E91" s="377">
        <v>0.10916224324948073</v>
      </c>
      <c r="F91" s="378">
        <v>5.5747732670174965E-3</v>
      </c>
      <c r="G91" s="384"/>
    </row>
    <row r="92" spans="2:8" s="286" customFormat="1" ht="6" customHeight="1" x14ac:dyDescent="0.2">
      <c r="B92" s="295"/>
      <c r="C92" s="369"/>
      <c r="D92" s="370"/>
      <c r="E92" s="370"/>
      <c r="F92" s="370"/>
      <c r="G92" s="390"/>
    </row>
    <row r="93" spans="2:8" s="286" customFormat="1" ht="12.95" customHeight="1" x14ac:dyDescent="0.2">
      <c r="B93" s="374" t="s">
        <v>98</v>
      </c>
      <c r="C93" s="375">
        <v>7432</v>
      </c>
      <c r="D93" s="376">
        <v>800</v>
      </c>
      <c r="E93" s="377">
        <v>0.10764262648008611</v>
      </c>
      <c r="F93" s="378">
        <v>4.714395997477798E-3</v>
      </c>
      <c r="G93" s="384"/>
    </row>
    <row r="94" spans="2:8" s="286" customFormat="1" ht="6" customHeight="1" x14ac:dyDescent="0.2">
      <c r="B94" s="295"/>
      <c r="C94" s="369"/>
      <c r="D94" s="370"/>
      <c r="E94" s="370"/>
      <c r="F94" s="370"/>
      <c r="G94" s="390"/>
    </row>
    <row r="95" spans="2:8" s="286" customFormat="1" ht="15" customHeight="1" x14ac:dyDescent="0.2">
      <c r="B95" s="374" t="s">
        <v>99</v>
      </c>
      <c r="C95" s="375">
        <v>2357044</v>
      </c>
      <c r="D95" s="376">
        <v>169693</v>
      </c>
      <c r="E95" s="377">
        <v>7.1993989081239038E-2</v>
      </c>
      <c r="F95" s="378">
        <v>1</v>
      </c>
      <c r="G95" s="384"/>
    </row>
    <row r="96" spans="2:8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00"/>
  <sheetViews>
    <sheetView showGridLines="0" view="pageBreakPreview" topLeftCell="A58" zoomScale="110" zoomScaleNormal="130" zoomScaleSheetLayoutView="110" workbookViewId="0">
      <selection activeCell="N29" sqref="N29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10" width="7.7109375" style="279" customWidth="1"/>
    <col min="11" max="16384" width="11.42578125" style="279"/>
  </cols>
  <sheetData>
    <row r="1" spans="1:9" s="271" customFormat="1" x14ac:dyDescent="0.3">
      <c r="B1" s="272"/>
    </row>
    <row r="2" spans="1:9" s="271" customFormat="1" x14ac:dyDescent="0.3">
      <c r="B2" s="272"/>
    </row>
    <row r="3" spans="1:9" s="271" customFormat="1" x14ac:dyDescent="0.3">
      <c r="B3" s="272"/>
    </row>
    <row r="4" spans="1:9" s="271" customFormat="1" x14ac:dyDescent="0.3">
      <c r="B4" s="272"/>
    </row>
    <row r="5" spans="1:9" s="271" customFormat="1" ht="18" customHeight="1" x14ac:dyDescent="0.3">
      <c r="A5" s="335"/>
      <c r="B5" s="433" t="str">
        <f>'Pag1'!$B$5</f>
        <v>abril 2026</v>
      </c>
      <c r="C5" s="335"/>
      <c r="D5" s="335"/>
      <c r="E5" s="335"/>
      <c r="F5" s="335"/>
      <c r="G5" s="335"/>
      <c r="H5" s="335"/>
      <c r="I5" s="335"/>
    </row>
    <row r="6" spans="1:9" s="271" customFormat="1" ht="18.95" customHeight="1" x14ac:dyDescent="0.3">
      <c r="A6" s="273"/>
      <c r="B6" s="336" t="s">
        <v>120</v>
      </c>
      <c r="C6" s="274"/>
      <c r="D6" s="274"/>
      <c r="E6" s="274"/>
      <c r="F6" s="274"/>
      <c r="G6" s="274"/>
      <c r="H6" s="274"/>
      <c r="I6" s="337"/>
    </row>
    <row r="7" spans="1:9" ht="18.95" customHeight="1" x14ac:dyDescent="0.35">
      <c r="A7" s="277"/>
      <c r="B7" s="336" t="s">
        <v>121</v>
      </c>
      <c r="C7" s="338"/>
      <c r="D7" s="338"/>
      <c r="E7" s="338"/>
      <c r="F7" s="338"/>
      <c r="G7" s="338"/>
      <c r="H7" s="338"/>
      <c r="I7" s="339"/>
    </row>
    <row r="8" spans="1:9" ht="18.95" customHeight="1" x14ac:dyDescent="0.35">
      <c r="A8" s="277"/>
      <c r="B8" s="340" t="s">
        <v>110</v>
      </c>
      <c r="C8" s="338"/>
      <c r="D8" s="338"/>
      <c r="E8" s="338"/>
      <c r="F8" s="338"/>
      <c r="G8" s="338"/>
      <c r="H8" s="338"/>
      <c r="I8" s="339"/>
    </row>
    <row r="9" spans="1:9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</row>
    <row r="10" spans="1:9" ht="15" customHeight="1" x14ac:dyDescent="0.35">
      <c r="A10" s="277"/>
      <c r="B10" s="281"/>
      <c r="C10" s="341"/>
      <c r="D10" s="342"/>
      <c r="E10" s="342" t="s">
        <v>9</v>
      </c>
      <c r="F10" s="342"/>
      <c r="G10" s="342"/>
      <c r="H10" s="342"/>
      <c r="I10" s="277"/>
    </row>
    <row r="11" spans="1:9" ht="15" customHeight="1" x14ac:dyDescent="0.35">
      <c r="A11" s="277"/>
      <c r="B11" s="282" t="s">
        <v>107</v>
      </c>
      <c r="C11" s="343" t="s">
        <v>34</v>
      </c>
      <c r="D11" s="344" t="s">
        <v>34</v>
      </c>
      <c r="E11" s="345" t="s">
        <v>122</v>
      </c>
      <c r="F11" s="345" t="s">
        <v>123</v>
      </c>
      <c r="G11" s="345" t="s">
        <v>123</v>
      </c>
      <c r="H11" s="346" t="s">
        <v>124</v>
      </c>
      <c r="I11" s="277"/>
    </row>
    <row r="12" spans="1:9" ht="15" customHeight="1" x14ac:dyDescent="0.35">
      <c r="A12" s="277"/>
      <c r="B12" s="283" t="s">
        <v>108</v>
      </c>
      <c r="C12" s="347" t="s">
        <v>125</v>
      </c>
      <c r="D12" s="348" t="s">
        <v>126</v>
      </c>
      <c r="E12" s="348" t="s">
        <v>127</v>
      </c>
      <c r="F12" s="348" t="s">
        <v>128</v>
      </c>
      <c r="G12" s="385" t="s">
        <v>130</v>
      </c>
      <c r="H12" s="349" t="s">
        <v>129</v>
      </c>
      <c r="I12" s="277"/>
    </row>
    <row r="13" spans="1:9" ht="6" customHeight="1" x14ac:dyDescent="0.35">
      <c r="B13" s="284"/>
      <c r="C13" s="285"/>
      <c r="D13" s="285"/>
      <c r="E13" s="285"/>
      <c r="F13" s="285"/>
      <c r="G13" s="285"/>
    </row>
    <row r="14" spans="1:9" s="286" customFormat="1" ht="12.95" customHeight="1" x14ac:dyDescent="0.2">
      <c r="B14" s="350" t="s">
        <v>37</v>
      </c>
      <c r="C14" s="351">
        <v>24257</v>
      </c>
      <c r="D14" s="352">
        <v>1668</v>
      </c>
      <c r="E14" s="353">
        <v>6.8763655851919028E-2</v>
      </c>
      <c r="F14" s="354">
        <v>2.1098967820279296E-2</v>
      </c>
      <c r="G14" s="354">
        <v>0.46026490066225167</v>
      </c>
      <c r="H14" s="355">
        <v>7.5690883514089938E-2</v>
      </c>
    </row>
    <row r="15" spans="1:9" s="286" customFormat="1" ht="12.95" customHeight="1" x14ac:dyDescent="0.2">
      <c r="B15" s="356" t="s">
        <v>38</v>
      </c>
      <c r="C15" s="357">
        <v>66442</v>
      </c>
      <c r="D15" s="358">
        <v>3797</v>
      </c>
      <c r="E15" s="359">
        <v>5.7147587369434996E-2</v>
      </c>
      <c r="F15" s="360">
        <v>4.8029245092086621E-2</v>
      </c>
      <c r="G15" s="360">
        <v>0.48867438867438867</v>
      </c>
      <c r="H15" s="361">
        <v>0.17230112991786542</v>
      </c>
    </row>
    <row r="16" spans="1:9" s="286" customFormat="1" ht="12.95" customHeight="1" x14ac:dyDescent="0.2">
      <c r="B16" s="356" t="s">
        <v>39</v>
      </c>
      <c r="C16" s="357">
        <v>29707</v>
      </c>
      <c r="D16" s="358">
        <v>1920</v>
      </c>
      <c r="E16" s="359">
        <v>6.4631231696233207E-2</v>
      </c>
      <c r="F16" s="360">
        <v>2.4286581663630843E-2</v>
      </c>
      <c r="G16" s="360">
        <v>0.50091312288025047</v>
      </c>
      <c r="H16" s="361">
        <v>8.7126196850751014E-2</v>
      </c>
    </row>
    <row r="17" spans="2:8" s="286" customFormat="1" ht="12.95" customHeight="1" x14ac:dyDescent="0.2">
      <c r="B17" s="356" t="s">
        <v>40</v>
      </c>
      <c r="C17" s="357">
        <v>37223</v>
      </c>
      <c r="D17" s="358">
        <v>2880</v>
      </c>
      <c r="E17" s="359">
        <v>7.7371517610079793E-2</v>
      </c>
      <c r="F17" s="360">
        <v>3.6429872495446269E-2</v>
      </c>
      <c r="G17" s="360">
        <v>0.48904737646459501</v>
      </c>
      <c r="H17" s="361">
        <v>0.13068929527612652</v>
      </c>
    </row>
    <row r="18" spans="2:8" s="286" customFormat="1" ht="12.95" customHeight="1" x14ac:dyDescent="0.2">
      <c r="B18" s="356" t="s">
        <v>41</v>
      </c>
      <c r="C18" s="357">
        <v>16234</v>
      </c>
      <c r="D18" s="358">
        <v>1090</v>
      </c>
      <c r="E18" s="359">
        <v>6.7143033140322786E-2</v>
      </c>
      <c r="F18" s="360">
        <v>1.3787694798623761E-2</v>
      </c>
      <c r="G18" s="360">
        <v>0.44966996699669964</v>
      </c>
      <c r="H18" s="361">
        <v>4.9462268003811774E-2</v>
      </c>
    </row>
    <row r="19" spans="2:8" s="286" customFormat="1" ht="12.95" customHeight="1" x14ac:dyDescent="0.2">
      <c r="B19" s="356" t="s">
        <v>42</v>
      </c>
      <c r="C19" s="357">
        <v>21490</v>
      </c>
      <c r="D19" s="358">
        <v>1679</v>
      </c>
      <c r="E19" s="359">
        <v>7.8129362494183341E-2</v>
      </c>
      <c r="F19" s="360">
        <v>2.1238109694393846E-2</v>
      </c>
      <c r="G19" s="360">
        <v>0.53082516598166296</v>
      </c>
      <c r="H19" s="361">
        <v>7.6190044016880704E-2</v>
      </c>
    </row>
    <row r="20" spans="2:8" s="286" customFormat="1" ht="12.95" customHeight="1" x14ac:dyDescent="0.2">
      <c r="B20" s="356" t="s">
        <v>43</v>
      </c>
      <c r="C20" s="357">
        <v>62998</v>
      </c>
      <c r="D20" s="358">
        <v>3517</v>
      </c>
      <c r="E20" s="359">
        <v>5.5827169116479891E-2</v>
      </c>
      <c r="F20" s="360">
        <v>4.4487451932807127E-2</v>
      </c>
      <c r="G20" s="360">
        <v>0.45153421491847479</v>
      </c>
      <c r="H20" s="361">
        <v>0.15959522621046421</v>
      </c>
    </row>
    <row r="21" spans="2:8" s="286" customFormat="1" ht="12.95" customHeight="1" x14ac:dyDescent="0.2">
      <c r="B21" s="356" t="s">
        <v>44</v>
      </c>
      <c r="C21" s="357">
        <v>85236</v>
      </c>
      <c r="D21" s="358">
        <v>5486</v>
      </c>
      <c r="E21" s="359">
        <v>6.4362475949129472E-2</v>
      </c>
      <c r="F21" s="360">
        <v>6.9393847399311884E-2</v>
      </c>
      <c r="G21" s="386">
        <v>0.48986516653272616</v>
      </c>
      <c r="H21" s="362">
        <v>0.24894495621001045</v>
      </c>
    </row>
    <row r="22" spans="2:8" s="286" customFormat="1" ht="12.95" customHeight="1" x14ac:dyDescent="0.2">
      <c r="B22" s="363" t="s">
        <v>45</v>
      </c>
      <c r="C22" s="364">
        <v>343587</v>
      </c>
      <c r="D22" s="365">
        <v>22037</v>
      </c>
      <c r="E22" s="366">
        <v>6.4138049460544203E-2</v>
      </c>
      <c r="F22" s="367">
        <v>0.27875177089657965</v>
      </c>
      <c r="G22" s="367">
        <v>0.48230504913440286</v>
      </c>
      <c r="H22" s="368">
        <v>1</v>
      </c>
    </row>
    <row r="23" spans="2:8" s="286" customFormat="1" ht="6" customHeight="1" x14ac:dyDescent="0.2">
      <c r="B23" s="295"/>
      <c r="C23" s="369"/>
      <c r="D23" s="370"/>
      <c r="E23" s="370"/>
      <c r="F23" s="370"/>
      <c r="G23" s="370"/>
      <c r="H23" s="389"/>
    </row>
    <row r="24" spans="2:8" s="286" customFormat="1" ht="12.95" customHeight="1" x14ac:dyDescent="0.2">
      <c r="B24" s="350" t="s">
        <v>46</v>
      </c>
      <c r="C24" s="351">
        <v>3818</v>
      </c>
      <c r="D24" s="352">
        <v>297</v>
      </c>
      <c r="E24" s="371">
        <v>7.7789418543740177E-2</v>
      </c>
      <c r="F24" s="372">
        <v>3.756830601092896E-3</v>
      </c>
      <c r="G24" s="372">
        <v>0.4374079528718704</v>
      </c>
      <c r="H24" s="373">
        <v>0.147687717553456</v>
      </c>
    </row>
    <row r="25" spans="2:8" s="286" customFormat="1" ht="12.95" customHeight="1" x14ac:dyDescent="0.2">
      <c r="B25" s="356" t="s">
        <v>47</v>
      </c>
      <c r="C25" s="357">
        <v>2385</v>
      </c>
      <c r="D25" s="358">
        <v>173</v>
      </c>
      <c r="E25" s="359">
        <v>7.2536687631027247E-2</v>
      </c>
      <c r="F25" s="360">
        <v>2.1883222019834043E-3</v>
      </c>
      <c r="G25" s="360">
        <v>0.40326340326340326</v>
      </c>
      <c r="H25" s="361">
        <v>8.6026852312282451E-2</v>
      </c>
    </row>
    <row r="26" spans="2:8" s="286" customFormat="1" ht="12.95" customHeight="1" x14ac:dyDescent="0.2">
      <c r="B26" s="356" t="s">
        <v>48</v>
      </c>
      <c r="C26" s="357">
        <v>23703</v>
      </c>
      <c r="D26" s="358">
        <v>1541</v>
      </c>
      <c r="E26" s="359">
        <v>6.5012867569505972E-2</v>
      </c>
      <c r="F26" s="360">
        <v>1.9492511637320381E-2</v>
      </c>
      <c r="G26" s="386">
        <v>0.4584944956858078</v>
      </c>
      <c r="H26" s="362">
        <v>0.76628543013426154</v>
      </c>
    </row>
    <row r="27" spans="2:8" s="286" customFormat="1" ht="12.95" customHeight="1" x14ac:dyDescent="0.2">
      <c r="B27" s="363" t="s">
        <v>49</v>
      </c>
      <c r="C27" s="364">
        <v>29906</v>
      </c>
      <c r="D27" s="365">
        <v>2011</v>
      </c>
      <c r="E27" s="366">
        <v>6.7244031298067275E-2</v>
      </c>
      <c r="F27" s="367">
        <v>2.543766444039668E-2</v>
      </c>
      <c r="G27" s="367">
        <v>0.44998881181472367</v>
      </c>
      <c r="H27" s="368">
        <v>1</v>
      </c>
    </row>
    <row r="28" spans="2:8" s="286" customFormat="1" ht="6" customHeight="1" x14ac:dyDescent="0.2">
      <c r="B28" s="295"/>
      <c r="C28" s="369"/>
      <c r="D28" s="370"/>
      <c r="E28" s="370"/>
      <c r="F28" s="370"/>
      <c r="G28" s="370"/>
      <c r="H28" s="389"/>
    </row>
    <row r="29" spans="2:8" s="286" customFormat="1" ht="12.95" customHeight="1" x14ac:dyDescent="0.2">
      <c r="B29" s="374" t="s">
        <v>50</v>
      </c>
      <c r="C29" s="375">
        <v>29636</v>
      </c>
      <c r="D29" s="376">
        <v>1593</v>
      </c>
      <c r="E29" s="377">
        <v>5.3752193278445132E-2</v>
      </c>
      <c r="F29" s="378">
        <v>2.0150273224043717E-2</v>
      </c>
      <c r="G29" s="378">
        <v>0.43572210065645517</v>
      </c>
      <c r="H29" s="379"/>
    </row>
    <row r="30" spans="2:8" s="286" customFormat="1" ht="6" customHeight="1" x14ac:dyDescent="0.2">
      <c r="B30" s="295"/>
      <c r="C30" s="369"/>
      <c r="D30" s="370"/>
      <c r="E30" s="370"/>
      <c r="F30" s="370"/>
      <c r="G30" s="370"/>
      <c r="H30" s="389"/>
    </row>
    <row r="31" spans="2:8" s="286" customFormat="1" ht="12.95" customHeight="1" x14ac:dyDescent="0.2">
      <c r="B31" s="374" t="s">
        <v>51</v>
      </c>
      <c r="C31" s="375">
        <v>14024</v>
      </c>
      <c r="D31" s="376">
        <v>1143</v>
      </c>
      <c r="E31" s="377">
        <v>8.1503137478608101E-2</v>
      </c>
      <c r="F31" s="378">
        <v>1.4458105646630236E-2</v>
      </c>
      <c r="G31" s="378">
        <v>0.43295454545454548</v>
      </c>
      <c r="H31" s="379"/>
    </row>
    <row r="32" spans="2:8" s="286" customFormat="1" ht="6" customHeight="1" x14ac:dyDescent="0.2">
      <c r="B32" s="295"/>
      <c r="C32" s="369"/>
      <c r="D32" s="370"/>
      <c r="E32" s="370"/>
      <c r="F32" s="370"/>
      <c r="G32" s="370"/>
      <c r="H32" s="389"/>
    </row>
    <row r="33" spans="2:8" s="286" customFormat="1" ht="12.95" customHeight="1" x14ac:dyDescent="0.2">
      <c r="B33" s="350" t="s">
        <v>52</v>
      </c>
      <c r="C33" s="351">
        <v>42771</v>
      </c>
      <c r="D33" s="352">
        <v>1793</v>
      </c>
      <c r="E33" s="371">
        <v>4.1920927731406793E-2</v>
      </c>
      <c r="F33" s="372">
        <v>2.2680125480671928E-2</v>
      </c>
      <c r="G33" s="372">
        <v>0.43646543330087634</v>
      </c>
      <c r="H33" s="373">
        <v>0.51925861569649578</v>
      </c>
    </row>
    <row r="34" spans="2:8" s="286" customFormat="1" ht="12.95" customHeight="1" x14ac:dyDescent="0.2">
      <c r="B34" s="380" t="s">
        <v>53</v>
      </c>
      <c r="C34" s="357">
        <v>40516</v>
      </c>
      <c r="D34" s="358">
        <v>1660</v>
      </c>
      <c r="E34" s="359">
        <v>4.0971468062000201E-2</v>
      </c>
      <c r="F34" s="360">
        <v>2.0997773730014168E-2</v>
      </c>
      <c r="G34" s="386">
        <v>0.43903729172176675</v>
      </c>
      <c r="H34" s="362">
        <v>0.48074138430350422</v>
      </c>
    </row>
    <row r="35" spans="2:8" s="286" customFormat="1" ht="12.95" customHeight="1" x14ac:dyDescent="0.2">
      <c r="B35" s="363" t="s">
        <v>54</v>
      </c>
      <c r="C35" s="364">
        <v>83287</v>
      </c>
      <c r="D35" s="365">
        <v>3453</v>
      </c>
      <c r="E35" s="366">
        <v>4.1459051232485264E-2</v>
      </c>
      <c r="F35" s="367">
        <v>4.3677899210686093E-2</v>
      </c>
      <c r="G35" s="367">
        <v>0.43769806059069588</v>
      </c>
      <c r="H35" s="368">
        <v>1</v>
      </c>
    </row>
    <row r="36" spans="2:8" s="286" customFormat="1" ht="6" customHeight="1" x14ac:dyDescent="0.2">
      <c r="B36" s="295"/>
      <c r="C36" s="369"/>
      <c r="D36" s="370"/>
      <c r="E36" s="370"/>
      <c r="F36" s="381"/>
      <c r="G36" s="381"/>
      <c r="H36" s="389"/>
    </row>
    <row r="37" spans="2:8" s="286" customFormat="1" ht="12.95" customHeight="1" x14ac:dyDescent="0.2">
      <c r="B37" s="374" t="s">
        <v>55</v>
      </c>
      <c r="C37" s="375">
        <v>16569</v>
      </c>
      <c r="D37" s="376">
        <v>881</v>
      </c>
      <c r="E37" s="377">
        <v>5.3171585490977127E-2</v>
      </c>
      <c r="F37" s="378">
        <v>1.1143999190447278E-2</v>
      </c>
      <c r="G37" s="378">
        <v>0.44652812975164724</v>
      </c>
      <c r="H37" s="379"/>
    </row>
    <row r="38" spans="2:8" s="286" customFormat="1" ht="6" customHeight="1" x14ac:dyDescent="0.2">
      <c r="B38" s="295"/>
      <c r="C38" s="369"/>
      <c r="D38" s="370"/>
      <c r="E38" s="370"/>
      <c r="F38" s="370"/>
      <c r="G38" s="370"/>
      <c r="H38" s="389"/>
    </row>
    <row r="39" spans="2:8" s="286" customFormat="1" ht="12.95" customHeight="1" x14ac:dyDescent="0.2">
      <c r="B39" s="350" t="s">
        <v>56</v>
      </c>
      <c r="C39" s="351">
        <v>13953</v>
      </c>
      <c r="D39" s="352">
        <v>804</v>
      </c>
      <c r="E39" s="371">
        <v>5.7622016770586967E-2</v>
      </c>
      <c r="F39" s="372">
        <v>1.0170006071645416E-2</v>
      </c>
      <c r="G39" s="372">
        <v>0.50534255185417976</v>
      </c>
      <c r="H39" s="373">
        <v>0.17974513749161636</v>
      </c>
    </row>
    <row r="40" spans="2:8" s="286" customFormat="1" ht="12.95" customHeight="1" x14ac:dyDescent="0.2">
      <c r="B40" s="356" t="s">
        <v>57</v>
      </c>
      <c r="C40" s="357">
        <v>20897</v>
      </c>
      <c r="D40" s="358">
        <v>1265</v>
      </c>
      <c r="E40" s="359">
        <v>6.0535005024644685E-2</v>
      </c>
      <c r="F40" s="360">
        <v>1.6001315523173448E-2</v>
      </c>
      <c r="G40" s="360">
        <v>0.51380991064175463</v>
      </c>
      <c r="H40" s="361">
        <v>0.28280795886429688</v>
      </c>
    </row>
    <row r="41" spans="2:8" s="286" customFormat="1" ht="12.95" customHeight="1" x14ac:dyDescent="0.2">
      <c r="B41" s="356" t="s">
        <v>58</v>
      </c>
      <c r="C41" s="357">
        <v>5644</v>
      </c>
      <c r="D41" s="358">
        <v>353</v>
      </c>
      <c r="E41" s="359">
        <v>6.2544294826364283E-2</v>
      </c>
      <c r="F41" s="360">
        <v>4.4651892329487962E-3</v>
      </c>
      <c r="G41" s="360">
        <v>0.48092643051771117</v>
      </c>
      <c r="H41" s="361">
        <v>7.8917952157388782E-2</v>
      </c>
    </row>
    <row r="42" spans="2:8" s="286" customFormat="1" ht="12.95" customHeight="1" x14ac:dyDescent="0.2">
      <c r="B42" s="356" t="s">
        <v>59</v>
      </c>
      <c r="C42" s="357">
        <v>7390</v>
      </c>
      <c r="D42" s="358">
        <v>396</v>
      </c>
      <c r="E42" s="359">
        <v>5.3585926928281465E-2</v>
      </c>
      <c r="F42" s="360">
        <v>5.0091074681238613E-3</v>
      </c>
      <c r="G42" s="360">
        <v>0.4217252396166134</v>
      </c>
      <c r="H42" s="361">
        <v>8.8531187122736416E-2</v>
      </c>
    </row>
    <row r="43" spans="2:8" s="286" customFormat="1" ht="12.95" customHeight="1" x14ac:dyDescent="0.2">
      <c r="B43" s="356" t="s">
        <v>60</v>
      </c>
      <c r="C43" s="357">
        <v>28956</v>
      </c>
      <c r="D43" s="358">
        <v>1655</v>
      </c>
      <c r="E43" s="359">
        <v>5.7155684486807572E-2</v>
      </c>
      <c r="F43" s="360">
        <v>2.0934527423598463E-2</v>
      </c>
      <c r="G43" s="386">
        <v>0.50136322326567706</v>
      </c>
      <c r="H43" s="362">
        <v>0.36999776436396153</v>
      </c>
    </row>
    <row r="44" spans="2:8" s="286" customFormat="1" ht="12.95" customHeight="1" x14ac:dyDescent="0.2">
      <c r="B44" s="363" t="s">
        <v>61</v>
      </c>
      <c r="C44" s="364">
        <v>76840</v>
      </c>
      <c r="D44" s="365">
        <v>4473</v>
      </c>
      <c r="E44" s="366">
        <v>5.8211868818323791E-2</v>
      </c>
      <c r="F44" s="367">
        <v>5.658014571948998E-2</v>
      </c>
      <c r="G44" s="367">
        <v>0.49551345962113658</v>
      </c>
      <c r="H44" s="368">
        <v>1</v>
      </c>
    </row>
    <row r="45" spans="2:8" s="286" customFormat="1" ht="6" customHeight="1" x14ac:dyDescent="0.2">
      <c r="B45" s="295"/>
      <c r="C45" s="369"/>
      <c r="D45" s="370"/>
      <c r="E45" s="370"/>
      <c r="F45" s="370"/>
      <c r="G45" s="370"/>
      <c r="H45" s="389"/>
    </row>
    <row r="46" spans="2:8" s="286" customFormat="1" ht="12.95" customHeight="1" x14ac:dyDescent="0.2">
      <c r="B46" s="350" t="s">
        <v>62</v>
      </c>
      <c r="C46" s="351">
        <v>4841</v>
      </c>
      <c r="D46" s="352">
        <v>238</v>
      </c>
      <c r="E46" s="371">
        <v>4.9163395992563523E-2</v>
      </c>
      <c r="F46" s="372">
        <v>3.0105241853875734E-3</v>
      </c>
      <c r="G46" s="372">
        <v>0.42882882882882883</v>
      </c>
      <c r="H46" s="373">
        <v>6.7517730496453904E-2</v>
      </c>
    </row>
    <row r="47" spans="2:8" s="286" customFormat="1" ht="12.95" customHeight="1" x14ac:dyDescent="0.2">
      <c r="B47" s="356" t="s">
        <v>63</v>
      </c>
      <c r="C47" s="357">
        <v>7645</v>
      </c>
      <c r="D47" s="358">
        <v>382</v>
      </c>
      <c r="E47" s="359">
        <v>4.9967298888162197E-2</v>
      </c>
      <c r="F47" s="360">
        <v>4.8320178101598863E-3</v>
      </c>
      <c r="G47" s="360">
        <v>0.42538975501113585</v>
      </c>
      <c r="H47" s="361">
        <v>0.10836879432624114</v>
      </c>
    </row>
    <row r="48" spans="2:8" s="286" customFormat="1" ht="12.95" customHeight="1" x14ac:dyDescent="0.2">
      <c r="B48" s="356" t="s">
        <v>64</v>
      </c>
      <c r="C48" s="357">
        <v>11951</v>
      </c>
      <c r="D48" s="358">
        <v>648</v>
      </c>
      <c r="E48" s="359">
        <v>5.4221404066605305E-2</v>
      </c>
      <c r="F48" s="360">
        <v>8.1967213114754103E-3</v>
      </c>
      <c r="G48" s="360">
        <v>0.46652267818574517</v>
      </c>
      <c r="H48" s="361">
        <v>0.18382978723404256</v>
      </c>
    </row>
    <row r="49" spans="2:8" s="286" customFormat="1" ht="12.95" customHeight="1" x14ac:dyDescent="0.2">
      <c r="B49" s="356" t="s">
        <v>65</v>
      </c>
      <c r="C49" s="357">
        <v>3614</v>
      </c>
      <c r="D49" s="358">
        <v>242</v>
      </c>
      <c r="E49" s="359">
        <v>6.6961815163254015E-2</v>
      </c>
      <c r="F49" s="360">
        <v>3.0611212305201377E-3</v>
      </c>
      <c r="G49" s="360">
        <v>0.47731755424063116</v>
      </c>
      <c r="H49" s="361">
        <v>6.8652482269503545E-2</v>
      </c>
    </row>
    <row r="50" spans="2:8" s="286" customFormat="1" ht="12.95" customHeight="1" x14ac:dyDescent="0.2">
      <c r="B50" s="356" t="s">
        <v>66</v>
      </c>
      <c r="C50" s="357">
        <v>9676</v>
      </c>
      <c r="D50" s="358">
        <v>619</v>
      </c>
      <c r="E50" s="359">
        <v>6.3972715998346419E-2</v>
      </c>
      <c r="F50" s="360">
        <v>7.8298927342643192E-3</v>
      </c>
      <c r="G50" s="360">
        <v>0.49049128367670364</v>
      </c>
      <c r="H50" s="361">
        <v>0.17560283687943262</v>
      </c>
    </row>
    <row r="51" spans="2:8" s="286" customFormat="1" ht="12.95" customHeight="1" x14ac:dyDescent="0.2">
      <c r="B51" s="356" t="s">
        <v>67</v>
      </c>
      <c r="C51" s="357">
        <v>2735</v>
      </c>
      <c r="D51" s="358">
        <v>150</v>
      </c>
      <c r="E51" s="359">
        <v>5.4844606946983544E-2</v>
      </c>
      <c r="F51" s="360">
        <v>1.8973891924711596E-3</v>
      </c>
      <c r="G51" s="360">
        <v>0.43731778425655976</v>
      </c>
      <c r="H51" s="361">
        <v>4.2553191489361701E-2</v>
      </c>
    </row>
    <row r="52" spans="2:8" s="286" customFormat="1" ht="12.95" customHeight="1" x14ac:dyDescent="0.2">
      <c r="B52" s="356" t="s">
        <v>68</v>
      </c>
      <c r="C52" s="357">
        <v>1440</v>
      </c>
      <c r="D52" s="358">
        <v>102</v>
      </c>
      <c r="E52" s="359">
        <v>7.0833333333333331E-2</v>
      </c>
      <c r="F52" s="360">
        <v>1.2902246508803886E-3</v>
      </c>
      <c r="G52" s="360">
        <v>0.36170212765957449</v>
      </c>
      <c r="H52" s="361">
        <v>2.8936170212765958E-2</v>
      </c>
    </row>
    <row r="53" spans="2:8" s="286" customFormat="1" ht="12.95" customHeight="1" x14ac:dyDescent="0.2">
      <c r="B53" s="356" t="s">
        <v>69</v>
      </c>
      <c r="C53" s="357">
        <v>12923</v>
      </c>
      <c r="D53" s="358">
        <v>854</v>
      </c>
      <c r="E53" s="359">
        <v>6.6083726688849334E-2</v>
      </c>
      <c r="F53" s="360">
        <v>1.0802469135802469E-2</v>
      </c>
      <c r="G53" s="360">
        <v>0.50592417061611372</v>
      </c>
      <c r="H53" s="361">
        <v>0.2422695035460993</v>
      </c>
    </row>
    <row r="54" spans="2:8" s="286" customFormat="1" ht="12.95" customHeight="1" x14ac:dyDescent="0.2">
      <c r="B54" s="356" t="s">
        <v>70</v>
      </c>
      <c r="C54" s="357">
        <v>4960</v>
      </c>
      <c r="D54" s="358">
        <v>290</v>
      </c>
      <c r="E54" s="359">
        <v>5.8467741935483868E-2</v>
      </c>
      <c r="F54" s="360">
        <v>3.6682857721109089E-3</v>
      </c>
      <c r="G54" s="386">
        <v>0.4948805460750853</v>
      </c>
      <c r="H54" s="362">
        <v>8.2269503546099285E-2</v>
      </c>
    </row>
    <row r="55" spans="2:8" s="286" customFormat="1" ht="12.95" customHeight="1" x14ac:dyDescent="0.2">
      <c r="B55" s="363" t="s">
        <v>71</v>
      </c>
      <c r="C55" s="364">
        <v>59785</v>
      </c>
      <c r="D55" s="365">
        <v>3525</v>
      </c>
      <c r="E55" s="366">
        <v>5.8961277912519865E-2</v>
      </c>
      <c r="F55" s="367">
        <v>4.4588646023072255E-2</v>
      </c>
      <c r="G55" s="367">
        <v>0.46937416777629826</v>
      </c>
      <c r="H55" s="368">
        <v>1</v>
      </c>
    </row>
    <row r="56" spans="2:8" s="286" customFormat="1" ht="6" customHeight="1" x14ac:dyDescent="0.2">
      <c r="B56" s="295"/>
      <c r="C56" s="369"/>
      <c r="D56" s="370"/>
      <c r="E56" s="370"/>
      <c r="F56" s="370"/>
      <c r="G56" s="370"/>
      <c r="H56" s="389"/>
    </row>
    <row r="57" spans="2:8" s="286" customFormat="1" ht="12.95" customHeight="1" x14ac:dyDescent="0.2">
      <c r="B57" s="350" t="s">
        <v>72</v>
      </c>
      <c r="C57" s="351">
        <v>136317</v>
      </c>
      <c r="D57" s="352">
        <v>6150</v>
      </c>
      <c r="E57" s="371">
        <v>4.5115429476881096E-2</v>
      </c>
      <c r="F57" s="372">
        <v>7.7792956891317544E-2</v>
      </c>
      <c r="G57" s="372">
        <v>0.43518256439286723</v>
      </c>
      <c r="H57" s="373">
        <v>0.70301783264746232</v>
      </c>
    </row>
    <row r="58" spans="2:8" s="286" customFormat="1" ht="12.95" customHeight="1" x14ac:dyDescent="0.2">
      <c r="B58" s="356" t="s">
        <v>73</v>
      </c>
      <c r="C58" s="357">
        <v>15388</v>
      </c>
      <c r="D58" s="358">
        <v>797</v>
      </c>
      <c r="E58" s="359">
        <v>5.1793605406810501E-2</v>
      </c>
      <c r="F58" s="360">
        <v>1.0081461242663429E-2</v>
      </c>
      <c r="G58" s="360">
        <v>0.42872512103281335</v>
      </c>
      <c r="H58" s="361">
        <v>9.110653863740284E-2</v>
      </c>
    </row>
    <row r="59" spans="2:8" s="286" customFormat="1" ht="12.95" customHeight="1" x14ac:dyDescent="0.2">
      <c r="B59" s="356" t="s">
        <v>74</v>
      </c>
      <c r="C59" s="357">
        <v>9101</v>
      </c>
      <c r="D59" s="358">
        <v>657</v>
      </c>
      <c r="E59" s="359">
        <v>7.21898692451379E-2</v>
      </c>
      <c r="F59" s="360">
        <v>8.3105646630236788E-3</v>
      </c>
      <c r="G59" s="360">
        <v>0.46008403361344535</v>
      </c>
      <c r="H59" s="361">
        <v>7.5102880658436219E-2</v>
      </c>
    </row>
    <row r="60" spans="2:8" s="286" customFormat="1" ht="12.95" customHeight="1" x14ac:dyDescent="0.2">
      <c r="B60" s="356" t="s">
        <v>75</v>
      </c>
      <c r="C60" s="357">
        <v>21714</v>
      </c>
      <c r="D60" s="358">
        <v>1144</v>
      </c>
      <c r="E60" s="359">
        <v>5.2684903748733539E-2</v>
      </c>
      <c r="F60" s="360">
        <v>1.4470754907913377E-2</v>
      </c>
      <c r="G60" s="386">
        <v>0.46334548400162007</v>
      </c>
      <c r="H60" s="362">
        <v>0.13077274805669867</v>
      </c>
    </row>
    <row r="61" spans="2:8" s="286" customFormat="1" ht="12.95" customHeight="1" x14ac:dyDescent="0.2">
      <c r="B61" s="363" t="s">
        <v>76</v>
      </c>
      <c r="C61" s="364">
        <v>182520</v>
      </c>
      <c r="D61" s="365">
        <v>8748</v>
      </c>
      <c r="E61" s="366">
        <v>4.7928994082840237E-2</v>
      </c>
      <c r="F61" s="367">
        <v>0.11065573770491803</v>
      </c>
      <c r="G61" s="367">
        <v>0.43986323411102174</v>
      </c>
      <c r="H61" s="368">
        <v>1</v>
      </c>
    </row>
    <row r="62" spans="2:8" s="286" customFormat="1" ht="6" customHeight="1" x14ac:dyDescent="0.2">
      <c r="B62" s="295"/>
      <c r="C62" s="369"/>
      <c r="D62" s="370"/>
      <c r="E62" s="370"/>
      <c r="F62" s="370"/>
      <c r="G62" s="370"/>
      <c r="H62" s="389"/>
    </row>
    <row r="63" spans="2:8" s="286" customFormat="1" ht="12.95" customHeight="1" x14ac:dyDescent="0.2">
      <c r="B63" s="350" t="s">
        <v>77</v>
      </c>
      <c r="C63" s="351">
        <v>70327</v>
      </c>
      <c r="D63" s="352">
        <v>3092</v>
      </c>
      <c r="E63" s="371">
        <v>4.3966044335745871E-2</v>
      </c>
      <c r="F63" s="372">
        <v>3.9111515887472172E-2</v>
      </c>
      <c r="G63" s="372">
        <v>0.47198900931155546</v>
      </c>
      <c r="H63" s="373">
        <v>0.38215300951674702</v>
      </c>
    </row>
    <row r="64" spans="2:8" s="286" customFormat="1" ht="12.95" customHeight="1" x14ac:dyDescent="0.2">
      <c r="B64" s="356" t="s">
        <v>78</v>
      </c>
      <c r="C64" s="357">
        <v>19546</v>
      </c>
      <c r="D64" s="358">
        <v>993</v>
      </c>
      <c r="E64" s="359">
        <v>5.0803233398137727E-2</v>
      </c>
      <c r="F64" s="360">
        <v>1.2560716454159078E-2</v>
      </c>
      <c r="G64" s="360">
        <v>0.45259799453053784</v>
      </c>
      <c r="H64" s="361">
        <v>0.12272895810159437</v>
      </c>
    </row>
    <row r="65" spans="2:8" s="286" customFormat="1" ht="12.95" customHeight="1" x14ac:dyDescent="0.2">
      <c r="B65" s="356" t="s">
        <v>79</v>
      </c>
      <c r="C65" s="357">
        <v>85918</v>
      </c>
      <c r="D65" s="358">
        <v>4006</v>
      </c>
      <c r="E65" s="359">
        <v>4.6625852557089315E-2</v>
      </c>
      <c r="F65" s="360">
        <v>5.0672940700263104E-2</v>
      </c>
      <c r="G65" s="386">
        <v>0.46226632817909069</v>
      </c>
      <c r="H65" s="362">
        <v>0.49511803238165863</v>
      </c>
    </row>
    <row r="66" spans="2:8" s="286" customFormat="1" ht="12.95" customHeight="1" x14ac:dyDescent="0.2">
      <c r="B66" s="363" t="s">
        <v>80</v>
      </c>
      <c r="C66" s="364">
        <v>175791</v>
      </c>
      <c r="D66" s="365">
        <v>8091</v>
      </c>
      <c r="E66" s="366">
        <v>4.6026247077495433E-2</v>
      </c>
      <c r="F66" s="367">
        <v>0.10234517304189435</v>
      </c>
      <c r="G66" s="367">
        <v>0.46470622020561714</v>
      </c>
      <c r="H66" s="368">
        <v>1</v>
      </c>
    </row>
    <row r="67" spans="2:8" s="286" customFormat="1" ht="6" customHeight="1" x14ac:dyDescent="0.2">
      <c r="B67" s="295"/>
      <c r="C67" s="369"/>
      <c r="D67" s="370"/>
      <c r="E67" s="370"/>
      <c r="F67" s="370"/>
      <c r="G67" s="370"/>
      <c r="H67" s="389"/>
    </row>
    <row r="68" spans="2:8" s="286" customFormat="1" ht="12.95" customHeight="1" x14ac:dyDescent="0.2">
      <c r="B68" s="350" t="s">
        <v>81</v>
      </c>
      <c r="C68" s="351">
        <v>27299</v>
      </c>
      <c r="D68" s="352">
        <v>1673</v>
      </c>
      <c r="E68" s="371">
        <v>6.1284296128063298E-2</v>
      </c>
      <c r="F68" s="372">
        <v>2.1162214126695E-2</v>
      </c>
      <c r="G68" s="372">
        <v>0.51811706410653457</v>
      </c>
      <c r="H68" s="373">
        <v>0.64519861164674119</v>
      </c>
    </row>
    <row r="69" spans="2:8" s="286" customFormat="1" ht="12.95" customHeight="1" x14ac:dyDescent="0.2">
      <c r="B69" s="356" t="s">
        <v>82</v>
      </c>
      <c r="C69" s="357">
        <v>13461</v>
      </c>
      <c r="D69" s="358">
        <v>920</v>
      </c>
      <c r="E69" s="359">
        <v>6.8345590966495798E-2</v>
      </c>
      <c r="F69" s="360">
        <v>1.163732038048978E-2</v>
      </c>
      <c r="G69" s="386">
        <v>0.49409237379162191</v>
      </c>
      <c r="H69" s="362">
        <v>0.35480138835325875</v>
      </c>
    </row>
    <row r="70" spans="2:8" s="286" customFormat="1" ht="12.95" customHeight="1" x14ac:dyDescent="0.2">
      <c r="B70" s="363" t="s">
        <v>83</v>
      </c>
      <c r="C70" s="364">
        <v>40760</v>
      </c>
      <c r="D70" s="365">
        <v>2593</v>
      </c>
      <c r="E70" s="366">
        <v>6.3616290480863591E-2</v>
      </c>
      <c r="F70" s="367">
        <v>3.2799534507184779E-2</v>
      </c>
      <c r="G70" s="367">
        <v>0.50933019053231188</v>
      </c>
      <c r="H70" s="368">
        <v>1</v>
      </c>
    </row>
    <row r="71" spans="2:8" s="286" customFormat="1" ht="6" customHeight="1" x14ac:dyDescent="0.2">
      <c r="B71" s="295"/>
      <c r="C71" s="369"/>
      <c r="D71" s="370"/>
      <c r="E71" s="370"/>
      <c r="F71" s="370"/>
      <c r="G71" s="370"/>
      <c r="H71" s="389"/>
    </row>
    <row r="72" spans="2:8" s="286" customFormat="1" ht="12.95" customHeight="1" x14ac:dyDescent="0.2">
      <c r="B72" s="350" t="s">
        <v>84</v>
      </c>
      <c r="C72" s="351">
        <v>25787</v>
      </c>
      <c r="D72" s="352">
        <v>874</v>
      </c>
      <c r="E72" s="371">
        <v>3.3893046884088882E-2</v>
      </c>
      <c r="F72" s="372">
        <v>1.1055454361465291E-2</v>
      </c>
      <c r="G72" s="372">
        <v>0.47065158858373723</v>
      </c>
      <c r="H72" s="373">
        <v>0.38383838383838381</v>
      </c>
    </row>
    <row r="73" spans="2:8" s="286" customFormat="1" ht="12.95" customHeight="1" x14ac:dyDescent="0.2">
      <c r="B73" s="356" t="s">
        <v>85</v>
      </c>
      <c r="C73" s="357">
        <v>6529</v>
      </c>
      <c r="D73" s="358">
        <v>251</v>
      </c>
      <c r="E73" s="359">
        <v>3.8443865829376631E-2</v>
      </c>
      <c r="F73" s="360">
        <v>3.1749645820684071E-3</v>
      </c>
      <c r="G73" s="360">
        <v>0.45306859205776173</v>
      </c>
      <c r="H73" s="361">
        <v>0.11023276240667546</v>
      </c>
    </row>
    <row r="74" spans="2:8" s="286" customFormat="1" ht="12.95" customHeight="1" x14ac:dyDescent="0.2">
      <c r="B74" s="356" t="s">
        <v>86</v>
      </c>
      <c r="C74" s="357">
        <v>8108</v>
      </c>
      <c r="D74" s="358">
        <v>341</v>
      </c>
      <c r="E74" s="359">
        <v>4.2057227429699064E-2</v>
      </c>
      <c r="F74" s="360">
        <v>4.313398097551103E-3</v>
      </c>
      <c r="G74" s="360">
        <v>0.4802816901408451</v>
      </c>
      <c r="H74" s="361">
        <v>0.14975845410628019</v>
      </c>
    </row>
    <row r="75" spans="2:8" s="286" customFormat="1" ht="12.95" customHeight="1" x14ac:dyDescent="0.2">
      <c r="B75" s="356" t="s">
        <v>87</v>
      </c>
      <c r="C75" s="357">
        <v>25130</v>
      </c>
      <c r="D75" s="358">
        <v>811</v>
      </c>
      <c r="E75" s="359">
        <v>3.2272184639872664E-2</v>
      </c>
      <c r="F75" s="360">
        <v>1.0258550900627404E-2</v>
      </c>
      <c r="G75" s="386">
        <v>0.44831398562741848</v>
      </c>
      <c r="H75" s="362">
        <v>0.35617039964866054</v>
      </c>
    </row>
    <row r="76" spans="2:8" s="286" customFormat="1" ht="12.95" customHeight="1" x14ac:dyDescent="0.2">
      <c r="B76" s="363" t="s">
        <v>88</v>
      </c>
      <c r="C76" s="364">
        <v>65554</v>
      </c>
      <c r="D76" s="365">
        <v>2277</v>
      </c>
      <c r="E76" s="366">
        <v>3.4734722518839432E-2</v>
      </c>
      <c r="F76" s="367">
        <v>2.8802367941712204E-2</v>
      </c>
      <c r="G76" s="367">
        <v>0.46186612576064906</v>
      </c>
      <c r="H76" s="368">
        <v>1</v>
      </c>
    </row>
    <row r="77" spans="2:8" s="286" customFormat="1" ht="6" customHeight="1" x14ac:dyDescent="0.2">
      <c r="B77" s="295"/>
      <c r="C77" s="369"/>
      <c r="D77" s="370"/>
      <c r="E77" s="370"/>
      <c r="F77" s="370"/>
      <c r="G77" s="370"/>
      <c r="H77" s="389"/>
    </row>
    <row r="78" spans="2:8" s="286" customFormat="1" ht="12.95" customHeight="1" x14ac:dyDescent="0.2">
      <c r="B78" s="374" t="s">
        <v>89</v>
      </c>
      <c r="C78" s="375">
        <v>164212</v>
      </c>
      <c r="D78" s="382">
        <v>8397</v>
      </c>
      <c r="E78" s="383">
        <v>5.1135118018171631E-2</v>
      </c>
      <c r="F78" s="378">
        <v>0.10621584699453553</v>
      </c>
      <c r="G78" s="378">
        <v>0.45296148451828677</v>
      </c>
      <c r="H78" s="379"/>
    </row>
    <row r="79" spans="2:8" s="286" customFormat="1" ht="6" customHeight="1" x14ac:dyDescent="0.2">
      <c r="B79" s="295"/>
      <c r="C79" s="369"/>
      <c r="D79" s="370"/>
      <c r="E79" s="370"/>
      <c r="F79" s="370"/>
      <c r="G79" s="370"/>
      <c r="H79" s="389"/>
    </row>
    <row r="80" spans="2:8" s="286" customFormat="1" ht="12.95" customHeight="1" x14ac:dyDescent="0.2">
      <c r="B80" s="374" t="s">
        <v>90</v>
      </c>
      <c r="C80" s="375">
        <v>46006</v>
      </c>
      <c r="D80" s="376">
        <v>3374</v>
      </c>
      <c r="E80" s="377">
        <v>7.3338260226926924E-2</v>
      </c>
      <c r="F80" s="378">
        <v>4.2678607569317954E-2</v>
      </c>
      <c r="G80" s="378">
        <v>0.48407460545193687</v>
      </c>
      <c r="H80" s="379"/>
    </row>
    <row r="81" spans="2:9" s="286" customFormat="1" ht="6" customHeight="1" x14ac:dyDescent="0.2">
      <c r="B81" s="295"/>
      <c r="C81" s="369"/>
      <c r="D81" s="370"/>
      <c r="E81" s="370"/>
      <c r="F81" s="370"/>
      <c r="G81" s="370"/>
      <c r="H81" s="389"/>
    </row>
    <row r="82" spans="2:9" s="286" customFormat="1" ht="12.95" customHeight="1" x14ac:dyDescent="0.2">
      <c r="B82" s="374" t="s">
        <v>91</v>
      </c>
      <c r="C82" s="375">
        <v>17782</v>
      </c>
      <c r="D82" s="376">
        <v>1220</v>
      </c>
      <c r="E82" s="377">
        <v>6.8608705432459796E-2</v>
      </c>
      <c r="F82" s="378">
        <v>1.5432098765432098E-2</v>
      </c>
      <c r="G82" s="378">
        <v>0.44787077826725402</v>
      </c>
      <c r="H82" s="379"/>
    </row>
    <row r="83" spans="2:9" s="286" customFormat="1" ht="6" customHeight="1" x14ac:dyDescent="0.2">
      <c r="B83" s="295"/>
      <c r="C83" s="369"/>
      <c r="D83" s="370"/>
      <c r="E83" s="370"/>
      <c r="F83" s="370"/>
      <c r="G83" s="370"/>
      <c r="H83" s="389"/>
    </row>
    <row r="84" spans="2:9" s="286" customFormat="1" ht="12.95" customHeight="1" x14ac:dyDescent="0.2">
      <c r="B84" s="350" t="s">
        <v>92</v>
      </c>
      <c r="C84" s="351">
        <v>10642</v>
      </c>
      <c r="D84" s="352">
        <v>626</v>
      </c>
      <c r="E84" s="371">
        <v>5.8823529411764705E-2</v>
      </c>
      <c r="F84" s="372">
        <v>7.9184375632463059E-3</v>
      </c>
      <c r="G84" s="372">
        <v>0.45395213923132705</v>
      </c>
      <c r="H84" s="373">
        <v>0.16063638696433152</v>
      </c>
    </row>
    <row r="85" spans="2:9" s="286" customFormat="1" ht="12.95" customHeight="1" x14ac:dyDescent="0.2">
      <c r="B85" s="356" t="s">
        <v>93</v>
      </c>
      <c r="C85" s="357">
        <v>34001</v>
      </c>
      <c r="D85" s="358">
        <v>2254</v>
      </c>
      <c r="E85" s="359">
        <v>6.6292167877415376E-2</v>
      </c>
      <c r="F85" s="360">
        <v>2.8511434932199958E-2</v>
      </c>
      <c r="G85" s="360">
        <v>0.45224719101123595</v>
      </c>
      <c r="H85" s="361">
        <v>0.57839363613035666</v>
      </c>
      <c r="I85" s="298"/>
    </row>
    <row r="86" spans="2:9" s="286" customFormat="1" ht="12.95" customHeight="1" x14ac:dyDescent="0.2">
      <c r="B86" s="356" t="s">
        <v>94</v>
      </c>
      <c r="C86" s="357">
        <v>15803</v>
      </c>
      <c r="D86" s="358">
        <v>1017</v>
      </c>
      <c r="E86" s="359">
        <v>6.4354869328608497E-2</v>
      </c>
      <c r="F86" s="360">
        <v>1.2864298724954462E-2</v>
      </c>
      <c r="G86" s="386">
        <v>0.44064124783362218</v>
      </c>
      <c r="H86" s="362">
        <v>0.26096997690531176</v>
      </c>
    </row>
    <row r="87" spans="2:9" s="286" customFormat="1" ht="12.95" customHeight="1" x14ac:dyDescent="0.2">
      <c r="B87" s="363" t="s">
        <v>95</v>
      </c>
      <c r="C87" s="364">
        <v>60446</v>
      </c>
      <c r="D87" s="365">
        <v>3897</v>
      </c>
      <c r="E87" s="366">
        <v>6.4470767296429865E-2</v>
      </c>
      <c r="F87" s="367">
        <v>4.929417122040073E-2</v>
      </c>
      <c r="G87" s="367">
        <v>0.44942913158805214</v>
      </c>
      <c r="H87" s="368">
        <v>1</v>
      </c>
    </row>
    <row r="88" spans="2:9" s="286" customFormat="1" ht="6" customHeight="1" x14ac:dyDescent="0.2">
      <c r="B88" s="295"/>
      <c r="C88" s="369"/>
      <c r="D88" s="370"/>
      <c r="E88" s="370"/>
      <c r="F88" s="370"/>
      <c r="G88" s="370"/>
      <c r="H88" s="390"/>
    </row>
    <row r="89" spans="2:9" s="286" customFormat="1" ht="12.95" customHeight="1" x14ac:dyDescent="0.2">
      <c r="B89" s="374" t="s">
        <v>96</v>
      </c>
      <c r="C89" s="375">
        <v>7380</v>
      </c>
      <c r="D89" s="376">
        <v>404</v>
      </c>
      <c r="E89" s="377">
        <v>5.4742547425474256E-2</v>
      </c>
      <c r="F89" s="378">
        <v>5.1103015583889898E-3</v>
      </c>
      <c r="G89" s="378">
        <v>0.46490218642117376</v>
      </c>
      <c r="H89" s="384"/>
    </row>
    <row r="90" spans="2:9" s="286" customFormat="1" ht="6" customHeight="1" x14ac:dyDescent="0.2">
      <c r="B90" s="295"/>
      <c r="C90" s="369"/>
      <c r="D90" s="370"/>
      <c r="E90" s="370"/>
      <c r="F90" s="370"/>
      <c r="G90" s="370"/>
      <c r="H90" s="390"/>
    </row>
    <row r="91" spans="2:9" s="286" customFormat="1" ht="12.95" customHeight="1" x14ac:dyDescent="0.2">
      <c r="B91" s="374" t="s">
        <v>97</v>
      </c>
      <c r="C91" s="375">
        <v>5505</v>
      </c>
      <c r="D91" s="376">
        <v>506</v>
      </c>
      <c r="E91" s="377">
        <v>9.1916439600363303E-2</v>
      </c>
      <c r="F91" s="378">
        <v>6.4005262092693789E-3</v>
      </c>
      <c r="G91" s="378">
        <v>0.53488372093023251</v>
      </c>
      <c r="H91" s="384"/>
    </row>
    <row r="92" spans="2:9" s="286" customFormat="1" ht="6" customHeight="1" x14ac:dyDescent="0.2">
      <c r="B92" s="295"/>
      <c r="C92" s="369"/>
      <c r="D92" s="370"/>
      <c r="E92" s="370"/>
      <c r="F92" s="370"/>
      <c r="G92" s="370"/>
      <c r="H92" s="390"/>
    </row>
    <row r="93" spans="2:9" s="286" customFormat="1" ht="12.95" customHeight="1" x14ac:dyDescent="0.2">
      <c r="B93" s="374" t="s">
        <v>98</v>
      </c>
      <c r="C93" s="375">
        <v>4836</v>
      </c>
      <c r="D93" s="376">
        <v>433</v>
      </c>
      <c r="E93" s="377">
        <v>8.9536807278742761E-2</v>
      </c>
      <c r="F93" s="378">
        <v>5.4771301356000808E-3</v>
      </c>
      <c r="G93" s="378">
        <v>0.54125000000000001</v>
      </c>
      <c r="H93" s="384"/>
    </row>
    <row r="94" spans="2:9" s="286" customFormat="1" ht="6" customHeight="1" x14ac:dyDescent="0.2">
      <c r="B94" s="295"/>
      <c r="C94" s="369"/>
      <c r="D94" s="370"/>
      <c r="E94" s="370"/>
      <c r="F94" s="370"/>
      <c r="G94" s="370"/>
      <c r="H94" s="390"/>
    </row>
    <row r="95" spans="2:9" s="286" customFormat="1" ht="15" customHeight="1" x14ac:dyDescent="0.2">
      <c r="B95" s="374" t="s">
        <v>99</v>
      </c>
      <c r="C95" s="375">
        <v>1424426</v>
      </c>
      <c r="D95" s="376">
        <v>79056</v>
      </c>
      <c r="E95" s="377">
        <v>5.5500250627270216E-2</v>
      </c>
      <c r="F95" s="378">
        <v>1</v>
      </c>
      <c r="G95" s="378">
        <v>0.46587661247075601</v>
      </c>
      <c r="H95" s="384"/>
    </row>
    <row r="96" spans="2:9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0"/>
  <sheetViews>
    <sheetView showGridLines="0" view="pageBreakPreview" topLeftCell="A79" zoomScale="110" zoomScaleNormal="130" zoomScaleSheetLayoutView="110" workbookViewId="0">
      <selection activeCell="N29" sqref="N29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10" width="7.7109375" style="279" customWidth="1"/>
    <col min="11" max="16384" width="11.42578125" style="279"/>
  </cols>
  <sheetData>
    <row r="1" spans="1:9" s="271" customFormat="1" x14ac:dyDescent="0.3">
      <c r="B1" s="272"/>
    </row>
    <row r="2" spans="1:9" s="271" customFormat="1" x14ac:dyDescent="0.3">
      <c r="B2" s="272"/>
    </row>
    <row r="3" spans="1:9" s="271" customFormat="1" x14ac:dyDescent="0.3">
      <c r="B3" s="272"/>
    </row>
    <row r="4" spans="1:9" s="271" customFormat="1" x14ac:dyDescent="0.3">
      <c r="B4" s="272"/>
    </row>
    <row r="5" spans="1:9" s="271" customFormat="1" ht="18" customHeight="1" x14ac:dyDescent="0.3">
      <c r="A5" s="335"/>
      <c r="B5" s="433" t="str">
        <f>'Pag1'!$B$5</f>
        <v>abril 2026</v>
      </c>
      <c r="C5" s="335"/>
      <c r="D5" s="335"/>
      <c r="E5" s="335"/>
      <c r="F5" s="335"/>
      <c r="G5" s="335"/>
      <c r="H5" s="335"/>
      <c r="I5" s="335"/>
    </row>
    <row r="6" spans="1:9" s="271" customFormat="1" ht="18.95" customHeight="1" x14ac:dyDescent="0.3">
      <c r="A6" s="273"/>
      <c r="B6" s="336" t="s">
        <v>120</v>
      </c>
      <c r="C6" s="274"/>
      <c r="D6" s="274"/>
      <c r="E6" s="274"/>
      <c r="F6" s="274"/>
      <c r="G6" s="274"/>
      <c r="H6" s="274"/>
      <c r="I6" s="337"/>
    </row>
    <row r="7" spans="1:9" ht="18.95" customHeight="1" x14ac:dyDescent="0.35">
      <c r="A7" s="277"/>
      <c r="B7" s="336" t="s">
        <v>121</v>
      </c>
      <c r="C7" s="338"/>
      <c r="D7" s="338"/>
      <c r="E7" s="338"/>
      <c r="F7" s="338"/>
      <c r="G7" s="338"/>
      <c r="H7" s="338"/>
      <c r="I7" s="339"/>
    </row>
    <row r="8" spans="1:9" ht="18.95" customHeight="1" x14ac:dyDescent="0.35">
      <c r="A8" s="277"/>
      <c r="B8" s="340" t="s">
        <v>111</v>
      </c>
      <c r="C8" s="338"/>
      <c r="D8" s="338"/>
      <c r="E8" s="338"/>
      <c r="F8" s="338"/>
      <c r="G8" s="338"/>
      <c r="H8" s="338"/>
      <c r="I8" s="339"/>
    </row>
    <row r="9" spans="1:9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</row>
    <row r="10" spans="1:9" ht="15" customHeight="1" x14ac:dyDescent="0.35">
      <c r="A10" s="277"/>
      <c r="B10" s="281"/>
      <c r="C10" s="341"/>
      <c r="D10" s="342"/>
      <c r="E10" s="342" t="s">
        <v>9</v>
      </c>
      <c r="F10" s="342"/>
      <c r="G10" s="342"/>
      <c r="H10" s="342"/>
      <c r="I10" s="277"/>
    </row>
    <row r="11" spans="1:9" ht="15" customHeight="1" x14ac:dyDescent="0.35">
      <c r="A11" s="277"/>
      <c r="B11" s="282" t="s">
        <v>107</v>
      </c>
      <c r="C11" s="343" t="s">
        <v>34</v>
      </c>
      <c r="D11" s="344" t="s">
        <v>34</v>
      </c>
      <c r="E11" s="345" t="s">
        <v>122</v>
      </c>
      <c r="F11" s="345" t="s">
        <v>123</v>
      </c>
      <c r="G11" s="345" t="s">
        <v>123</v>
      </c>
      <c r="H11" s="346" t="s">
        <v>124</v>
      </c>
      <c r="I11" s="277"/>
    </row>
    <row r="12" spans="1:9" ht="15" customHeight="1" x14ac:dyDescent="0.35">
      <c r="A12" s="277"/>
      <c r="B12" s="283" t="s">
        <v>108</v>
      </c>
      <c r="C12" s="347" t="s">
        <v>125</v>
      </c>
      <c r="D12" s="348" t="s">
        <v>126</v>
      </c>
      <c r="E12" s="348" t="s">
        <v>127</v>
      </c>
      <c r="F12" s="348" t="s">
        <v>128</v>
      </c>
      <c r="G12" s="385" t="s">
        <v>130</v>
      </c>
      <c r="H12" s="349" t="s">
        <v>129</v>
      </c>
      <c r="I12" s="277"/>
    </row>
    <row r="13" spans="1:9" ht="6" customHeight="1" x14ac:dyDescent="0.35">
      <c r="B13" s="284"/>
      <c r="C13" s="285"/>
      <c r="D13" s="285"/>
      <c r="E13" s="285"/>
      <c r="F13" s="285"/>
      <c r="G13" s="285"/>
    </row>
    <row r="14" spans="1:9" s="286" customFormat="1" ht="12.95" customHeight="1" x14ac:dyDescent="0.2">
      <c r="B14" s="350" t="s">
        <v>37</v>
      </c>
      <c r="C14" s="351">
        <v>17000</v>
      </c>
      <c r="D14" s="352">
        <v>1956</v>
      </c>
      <c r="E14" s="353">
        <v>0.11505882352941177</v>
      </c>
      <c r="F14" s="354">
        <v>2.1580590707989011E-2</v>
      </c>
      <c r="G14" s="354">
        <v>0.53973509933774833</v>
      </c>
      <c r="H14" s="355">
        <v>8.2692145091739236E-2</v>
      </c>
    </row>
    <row r="15" spans="1:9" s="286" customFormat="1" ht="12.95" customHeight="1" x14ac:dyDescent="0.2">
      <c r="B15" s="356" t="s">
        <v>38</v>
      </c>
      <c r="C15" s="357">
        <v>38641</v>
      </c>
      <c r="D15" s="358">
        <v>3973</v>
      </c>
      <c r="E15" s="359">
        <v>0.10281825004528869</v>
      </c>
      <c r="F15" s="360">
        <v>4.3834195747873388E-2</v>
      </c>
      <c r="G15" s="360">
        <v>0.51132561132561127</v>
      </c>
      <c r="H15" s="361">
        <v>0.16796313519912065</v>
      </c>
    </row>
    <row r="16" spans="1:9" s="286" customFormat="1" ht="12.95" customHeight="1" x14ac:dyDescent="0.2">
      <c r="B16" s="356" t="s">
        <v>39</v>
      </c>
      <c r="C16" s="357">
        <v>17815</v>
      </c>
      <c r="D16" s="358">
        <v>1913</v>
      </c>
      <c r="E16" s="359">
        <v>0.10738142015155767</v>
      </c>
      <c r="F16" s="360">
        <v>2.1106170769111952E-2</v>
      </c>
      <c r="G16" s="360">
        <v>0.49908687711974953</v>
      </c>
      <c r="H16" s="361">
        <v>8.0874270736450496E-2</v>
      </c>
    </row>
    <row r="17" spans="2:8" s="286" customFormat="1" ht="12.95" customHeight="1" x14ac:dyDescent="0.2">
      <c r="B17" s="356" t="s">
        <v>40</v>
      </c>
      <c r="C17" s="357">
        <v>25991</v>
      </c>
      <c r="D17" s="358">
        <v>3009</v>
      </c>
      <c r="E17" s="359">
        <v>0.11577084375360702</v>
      </c>
      <c r="F17" s="360">
        <v>3.319836269955978E-2</v>
      </c>
      <c r="G17" s="360">
        <v>0.51095262353540494</v>
      </c>
      <c r="H17" s="361">
        <v>0.12720892872241482</v>
      </c>
    </row>
    <row r="18" spans="2:8" s="286" customFormat="1" ht="12.95" customHeight="1" x14ac:dyDescent="0.2">
      <c r="B18" s="356" t="s">
        <v>41</v>
      </c>
      <c r="C18" s="357">
        <v>11081</v>
      </c>
      <c r="D18" s="358">
        <v>1334</v>
      </c>
      <c r="E18" s="359">
        <v>0.1203862467286346</v>
      </c>
      <c r="F18" s="360">
        <v>1.471805112702318E-2</v>
      </c>
      <c r="G18" s="360">
        <v>0.5503300330033003</v>
      </c>
      <c r="H18" s="361">
        <v>5.6396381161748541E-2</v>
      </c>
    </row>
    <row r="19" spans="2:8" s="286" customFormat="1" ht="12.95" customHeight="1" x14ac:dyDescent="0.2">
      <c r="B19" s="356" t="s">
        <v>42</v>
      </c>
      <c r="C19" s="357">
        <v>10637</v>
      </c>
      <c r="D19" s="358">
        <v>1484</v>
      </c>
      <c r="E19" s="359">
        <v>0.13951302058851181</v>
      </c>
      <c r="F19" s="360">
        <v>1.6373004402175713E-2</v>
      </c>
      <c r="G19" s="360">
        <v>0.46917483401833704</v>
      </c>
      <c r="H19" s="361">
        <v>6.2737803331360448E-2</v>
      </c>
    </row>
    <row r="20" spans="2:8" s="286" customFormat="1" ht="12.95" customHeight="1" x14ac:dyDescent="0.2">
      <c r="B20" s="356" t="s">
        <v>43</v>
      </c>
      <c r="C20" s="357">
        <v>41417</v>
      </c>
      <c r="D20" s="358">
        <v>4272</v>
      </c>
      <c r="E20" s="359">
        <v>0.10314605113842142</v>
      </c>
      <c r="F20" s="360">
        <v>4.71330692763441E-2</v>
      </c>
      <c r="G20" s="360">
        <v>0.54846578508152521</v>
      </c>
      <c r="H20" s="361">
        <v>0.18060370339054704</v>
      </c>
    </row>
    <row r="21" spans="2:8" s="286" customFormat="1" ht="12.95" customHeight="1" x14ac:dyDescent="0.2">
      <c r="B21" s="356" t="s">
        <v>44</v>
      </c>
      <c r="C21" s="357">
        <v>51076</v>
      </c>
      <c r="D21" s="358">
        <v>5713</v>
      </c>
      <c r="E21" s="359">
        <v>0.1118529250528624</v>
      </c>
      <c r="F21" s="360">
        <v>6.3031653739642757E-2</v>
      </c>
      <c r="G21" s="386">
        <v>0.51013483346727384</v>
      </c>
      <c r="H21" s="362">
        <v>0.24152363236661875</v>
      </c>
    </row>
    <row r="22" spans="2:8" s="286" customFormat="1" ht="12.95" customHeight="1" x14ac:dyDescent="0.2">
      <c r="B22" s="363" t="s">
        <v>45</v>
      </c>
      <c r="C22" s="364">
        <v>213658</v>
      </c>
      <c r="D22" s="365">
        <v>23654</v>
      </c>
      <c r="E22" s="366">
        <v>0.11070963876849919</v>
      </c>
      <c r="F22" s="367">
        <v>0.26097509846971989</v>
      </c>
      <c r="G22" s="367">
        <v>0.51769495086559714</v>
      </c>
      <c r="H22" s="368">
        <v>1</v>
      </c>
    </row>
    <row r="23" spans="2:8" s="286" customFormat="1" ht="6" customHeight="1" x14ac:dyDescent="0.2">
      <c r="B23" s="295"/>
      <c r="C23" s="369"/>
      <c r="D23" s="370"/>
      <c r="E23" s="370"/>
      <c r="F23" s="370"/>
      <c r="G23" s="370"/>
      <c r="H23" s="389"/>
    </row>
    <row r="24" spans="2:8" s="286" customFormat="1" ht="12.95" customHeight="1" x14ac:dyDescent="0.2">
      <c r="B24" s="350" t="s">
        <v>46</v>
      </c>
      <c r="C24" s="351">
        <v>2692</v>
      </c>
      <c r="D24" s="352">
        <v>382</v>
      </c>
      <c r="E24" s="371">
        <v>0.14190193164933135</v>
      </c>
      <c r="F24" s="372">
        <v>4.21461434072178E-3</v>
      </c>
      <c r="G24" s="372">
        <v>0.5625920471281296</v>
      </c>
      <c r="H24" s="373">
        <v>0.15541090317331163</v>
      </c>
    </row>
    <row r="25" spans="2:8" s="286" customFormat="1" ht="12.95" customHeight="1" x14ac:dyDescent="0.2">
      <c r="B25" s="356" t="s">
        <v>47</v>
      </c>
      <c r="C25" s="357">
        <v>1639</v>
      </c>
      <c r="D25" s="358">
        <v>256</v>
      </c>
      <c r="E25" s="359">
        <v>0.1561928004881025</v>
      </c>
      <c r="F25" s="360">
        <v>2.8244535895936536E-3</v>
      </c>
      <c r="G25" s="360">
        <v>0.59673659673659674</v>
      </c>
      <c r="H25" s="361">
        <v>0.10414971521562245</v>
      </c>
    </row>
    <row r="26" spans="2:8" s="286" customFormat="1" ht="12.95" customHeight="1" x14ac:dyDescent="0.2">
      <c r="B26" s="356" t="s">
        <v>48</v>
      </c>
      <c r="C26" s="357">
        <v>14270</v>
      </c>
      <c r="D26" s="358">
        <v>1820</v>
      </c>
      <c r="E26" s="359">
        <v>0.12754029432375613</v>
      </c>
      <c r="F26" s="360">
        <v>2.0080099738517383E-2</v>
      </c>
      <c r="G26" s="386">
        <v>0.5415055043141922</v>
      </c>
      <c r="H26" s="362">
        <v>0.74043938161106593</v>
      </c>
    </row>
    <row r="27" spans="2:8" s="286" customFormat="1" ht="12.95" customHeight="1" x14ac:dyDescent="0.2">
      <c r="B27" s="363" t="s">
        <v>49</v>
      </c>
      <c r="C27" s="364">
        <v>18601</v>
      </c>
      <c r="D27" s="365">
        <v>2458</v>
      </c>
      <c r="E27" s="366">
        <v>0.13214343314875546</v>
      </c>
      <c r="F27" s="367">
        <v>2.7119167668832815E-2</v>
      </c>
      <c r="G27" s="367">
        <v>0.55001118818527639</v>
      </c>
      <c r="H27" s="368">
        <v>1</v>
      </c>
    </row>
    <row r="28" spans="2:8" s="286" customFormat="1" ht="6" customHeight="1" x14ac:dyDescent="0.2">
      <c r="B28" s="295"/>
      <c r="C28" s="369"/>
      <c r="D28" s="370"/>
      <c r="E28" s="370"/>
      <c r="F28" s="370"/>
      <c r="G28" s="370"/>
      <c r="H28" s="389"/>
    </row>
    <row r="29" spans="2:8" s="286" customFormat="1" ht="12.95" customHeight="1" x14ac:dyDescent="0.2">
      <c r="B29" s="374" t="s">
        <v>50</v>
      </c>
      <c r="C29" s="375">
        <v>20844</v>
      </c>
      <c r="D29" s="376">
        <v>2063</v>
      </c>
      <c r="E29" s="377">
        <v>9.8973325657263481E-2</v>
      </c>
      <c r="F29" s="378">
        <v>2.2761124044264485E-2</v>
      </c>
      <c r="G29" s="378">
        <v>0.56427789934354489</v>
      </c>
      <c r="H29" s="379"/>
    </row>
    <row r="30" spans="2:8" s="286" customFormat="1" ht="6" customHeight="1" x14ac:dyDescent="0.2">
      <c r="B30" s="295"/>
      <c r="C30" s="369"/>
      <c r="D30" s="370"/>
      <c r="E30" s="370"/>
      <c r="F30" s="370"/>
      <c r="G30" s="370"/>
      <c r="H30" s="389"/>
    </row>
    <row r="31" spans="2:8" s="286" customFormat="1" ht="12.95" customHeight="1" x14ac:dyDescent="0.2">
      <c r="B31" s="374" t="s">
        <v>51</v>
      </c>
      <c r="C31" s="375">
        <v>10522</v>
      </c>
      <c r="D31" s="376">
        <v>1497</v>
      </c>
      <c r="E31" s="377">
        <v>0.14227333206614712</v>
      </c>
      <c r="F31" s="378">
        <v>1.6516433686022264E-2</v>
      </c>
      <c r="G31" s="378">
        <v>0.56704545454545452</v>
      </c>
      <c r="H31" s="379"/>
    </row>
    <row r="32" spans="2:8" s="286" customFormat="1" ht="6" customHeight="1" x14ac:dyDescent="0.2">
      <c r="B32" s="295"/>
      <c r="C32" s="369"/>
      <c r="D32" s="370"/>
      <c r="E32" s="370"/>
      <c r="F32" s="370"/>
      <c r="G32" s="370"/>
      <c r="H32" s="389"/>
    </row>
    <row r="33" spans="2:8" s="286" customFormat="1" ht="12.95" customHeight="1" x14ac:dyDescent="0.2">
      <c r="B33" s="350" t="s">
        <v>52</v>
      </c>
      <c r="C33" s="351">
        <v>32074</v>
      </c>
      <c r="D33" s="352">
        <v>2315</v>
      </c>
      <c r="E33" s="371">
        <v>7.217684105506017E-2</v>
      </c>
      <c r="F33" s="372">
        <v>2.5541445546520738E-2</v>
      </c>
      <c r="G33" s="372">
        <v>0.56353456669912361</v>
      </c>
      <c r="H33" s="373">
        <v>0.5218665464382326</v>
      </c>
    </row>
    <row r="34" spans="2:8" s="286" customFormat="1" ht="12.95" customHeight="1" x14ac:dyDescent="0.2">
      <c r="B34" s="380" t="s">
        <v>53</v>
      </c>
      <c r="C34" s="357">
        <v>30000</v>
      </c>
      <c r="D34" s="358">
        <v>2121</v>
      </c>
      <c r="E34" s="359">
        <v>7.0699999999999999E-2</v>
      </c>
      <c r="F34" s="360">
        <v>2.3401039310656797E-2</v>
      </c>
      <c r="G34" s="386">
        <v>0.56096270827823325</v>
      </c>
      <c r="H34" s="362">
        <v>0.47813345356176734</v>
      </c>
    </row>
    <row r="35" spans="2:8" s="286" customFormat="1" ht="12.95" customHeight="1" x14ac:dyDescent="0.2">
      <c r="B35" s="363" t="s">
        <v>54</v>
      </c>
      <c r="C35" s="364">
        <v>62074</v>
      </c>
      <c r="D35" s="365">
        <v>4436</v>
      </c>
      <c r="E35" s="366">
        <v>7.1463092438057804E-2</v>
      </c>
      <c r="F35" s="367">
        <v>4.8942484857177532E-2</v>
      </c>
      <c r="G35" s="367">
        <v>0.56230193940930406</v>
      </c>
      <c r="H35" s="368">
        <v>1</v>
      </c>
    </row>
    <row r="36" spans="2:8" s="286" customFormat="1" ht="6" customHeight="1" x14ac:dyDescent="0.2">
      <c r="B36" s="295"/>
      <c r="C36" s="369"/>
      <c r="D36" s="370"/>
      <c r="E36" s="370"/>
      <c r="F36" s="381"/>
      <c r="G36" s="381"/>
      <c r="H36" s="389"/>
    </row>
    <row r="37" spans="2:8" s="286" customFormat="1" ht="12.95" customHeight="1" x14ac:dyDescent="0.2">
      <c r="B37" s="374" t="s">
        <v>55</v>
      </c>
      <c r="C37" s="375">
        <v>11356</v>
      </c>
      <c r="D37" s="376">
        <v>1092</v>
      </c>
      <c r="E37" s="377">
        <v>9.61606199365974E-2</v>
      </c>
      <c r="F37" s="378">
        <v>1.204805984311043E-2</v>
      </c>
      <c r="G37" s="378">
        <v>0.55347187024835276</v>
      </c>
      <c r="H37" s="379"/>
    </row>
    <row r="38" spans="2:8" s="286" customFormat="1" ht="6" customHeight="1" x14ac:dyDescent="0.2">
      <c r="B38" s="295"/>
      <c r="C38" s="369"/>
      <c r="D38" s="370"/>
      <c r="E38" s="370"/>
      <c r="F38" s="370"/>
      <c r="G38" s="370"/>
      <c r="H38" s="389"/>
    </row>
    <row r="39" spans="2:8" s="286" customFormat="1" ht="12.95" customHeight="1" x14ac:dyDescent="0.2">
      <c r="B39" s="350" t="s">
        <v>56</v>
      </c>
      <c r="C39" s="351">
        <v>6988</v>
      </c>
      <c r="D39" s="352">
        <v>787</v>
      </c>
      <c r="E39" s="371">
        <v>0.11262163709215799</v>
      </c>
      <c r="F39" s="372">
        <v>8.6829881836336161E-3</v>
      </c>
      <c r="G39" s="372">
        <v>0.49465744814582024</v>
      </c>
      <c r="H39" s="373">
        <v>0.17281510759771629</v>
      </c>
    </row>
    <row r="40" spans="2:8" s="286" customFormat="1" ht="12.95" customHeight="1" x14ac:dyDescent="0.2">
      <c r="B40" s="356" t="s">
        <v>57</v>
      </c>
      <c r="C40" s="357">
        <v>9834</v>
      </c>
      <c r="D40" s="358">
        <v>1197</v>
      </c>
      <c r="E40" s="359">
        <v>0.12172056131787676</v>
      </c>
      <c r="F40" s="360">
        <v>1.3206527135717202E-2</v>
      </c>
      <c r="G40" s="360">
        <v>0.48619008935824531</v>
      </c>
      <c r="H40" s="361">
        <v>0.26284584980237152</v>
      </c>
    </row>
    <row r="41" spans="2:8" s="286" customFormat="1" ht="12.95" customHeight="1" x14ac:dyDescent="0.2">
      <c r="B41" s="356" t="s">
        <v>58</v>
      </c>
      <c r="C41" s="357">
        <v>3369</v>
      </c>
      <c r="D41" s="358">
        <v>381</v>
      </c>
      <c r="E41" s="359">
        <v>0.11308993766696349</v>
      </c>
      <c r="F41" s="360">
        <v>4.20358131888743E-3</v>
      </c>
      <c r="G41" s="360">
        <v>0.51907356948228878</v>
      </c>
      <c r="H41" s="361">
        <v>8.3662714097496704E-2</v>
      </c>
    </row>
    <row r="42" spans="2:8" s="286" customFormat="1" ht="12.95" customHeight="1" x14ac:dyDescent="0.2">
      <c r="B42" s="356" t="s">
        <v>59</v>
      </c>
      <c r="C42" s="357">
        <v>4874</v>
      </c>
      <c r="D42" s="358">
        <v>543</v>
      </c>
      <c r="E42" s="359">
        <v>0.11140746819860484</v>
      </c>
      <c r="F42" s="360">
        <v>5.9909308560521643E-3</v>
      </c>
      <c r="G42" s="360">
        <v>0.57827476038338654</v>
      </c>
      <c r="H42" s="361">
        <v>0.11923583662714098</v>
      </c>
    </row>
    <row r="43" spans="2:8" s="286" customFormat="1" ht="12.95" customHeight="1" x14ac:dyDescent="0.2">
      <c r="B43" s="356" t="s">
        <v>60</v>
      </c>
      <c r="C43" s="357">
        <v>15232</v>
      </c>
      <c r="D43" s="358">
        <v>1646</v>
      </c>
      <c r="E43" s="359">
        <v>0.10806197478991597</v>
      </c>
      <c r="F43" s="360">
        <v>1.8160353939340446E-2</v>
      </c>
      <c r="G43" s="386">
        <v>0.49863677673432294</v>
      </c>
      <c r="H43" s="362">
        <v>0.36144049187527449</v>
      </c>
    </row>
    <row r="44" spans="2:8" s="286" customFormat="1" ht="12.95" customHeight="1" x14ac:dyDescent="0.2">
      <c r="B44" s="363" t="s">
        <v>61</v>
      </c>
      <c r="C44" s="364">
        <v>40297</v>
      </c>
      <c r="D44" s="365">
        <v>4554</v>
      </c>
      <c r="E44" s="366">
        <v>0.11301089411122416</v>
      </c>
      <c r="F44" s="367">
        <v>5.0244381433630858E-2</v>
      </c>
      <c r="G44" s="367">
        <v>0.50448654037886342</v>
      </c>
      <c r="H44" s="368">
        <v>1</v>
      </c>
    </row>
    <row r="45" spans="2:8" s="286" customFormat="1" ht="6" customHeight="1" x14ac:dyDescent="0.2">
      <c r="B45" s="295"/>
      <c r="C45" s="369"/>
      <c r="D45" s="370"/>
      <c r="E45" s="370"/>
      <c r="F45" s="370"/>
      <c r="G45" s="370"/>
      <c r="H45" s="389"/>
    </row>
    <row r="46" spans="2:8" s="286" customFormat="1" ht="12.95" customHeight="1" x14ac:dyDescent="0.2">
      <c r="B46" s="350" t="s">
        <v>62</v>
      </c>
      <c r="C46" s="351">
        <v>3387</v>
      </c>
      <c r="D46" s="352">
        <v>317</v>
      </c>
      <c r="E46" s="371">
        <v>9.3593150280484205E-2</v>
      </c>
      <c r="F46" s="372">
        <v>3.4974679214890168E-3</v>
      </c>
      <c r="G46" s="372">
        <v>0.57117117117117122</v>
      </c>
      <c r="H46" s="373">
        <v>7.9548306148055206E-2</v>
      </c>
    </row>
    <row r="47" spans="2:8" s="286" customFormat="1" ht="12.95" customHeight="1" x14ac:dyDescent="0.2">
      <c r="B47" s="356" t="s">
        <v>63</v>
      </c>
      <c r="C47" s="357">
        <v>5063</v>
      </c>
      <c r="D47" s="358">
        <v>516</v>
      </c>
      <c r="E47" s="359">
        <v>0.10191586016195932</v>
      </c>
      <c r="F47" s="360">
        <v>5.6930392665247081E-3</v>
      </c>
      <c r="G47" s="360">
        <v>0.57461024498886415</v>
      </c>
      <c r="H47" s="361">
        <v>0.12948557089084065</v>
      </c>
    </row>
    <row r="48" spans="2:8" s="286" customFormat="1" ht="12.95" customHeight="1" x14ac:dyDescent="0.2">
      <c r="B48" s="356" t="s">
        <v>64</v>
      </c>
      <c r="C48" s="357">
        <v>8248</v>
      </c>
      <c r="D48" s="358">
        <v>741</v>
      </c>
      <c r="E48" s="359">
        <v>8.9839961202715812E-2</v>
      </c>
      <c r="F48" s="360">
        <v>8.1754691792535056E-3</v>
      </c>
      <c r="G48" s="360">
        <v>0.53347732181425489</v>
      </c>
      <c r="H48" s="361">
        <v>0.18594730238393978</v>
      </c>
    </row>
    <row r="49" spans="2:8" s="286" customFormat="1" ht="12.95" customHeight="1" x14ac:dyDescent="0.2">
      <c r="B49" s="356" t="s">
        <v>65</v>
      </c>
      <c r="C49" s="357">
        <v>2413</v>
      </c>
      <c r="D49" s="358">
        <v>265</v>
      </c>
      <c r="E49" s="359">
        <v>0.10982179859096561</v>
      </c>
      <c r="F49" s="360">
        <v>2.9237507861028058E-3</v>
      </c>
      <c r="G49" s="360">
        <v>0.52268244575936884</v>
      </c>
      <c r="H49" s="361">
        <v>6.6499372647427848E-2</v>
      </c>
    </row>
    <row r="50" spans="2:8" s="286" customFormat="1" ht="12.95" customHeight="1" x14ac:dyDescent="0.2">
      <c r="B50" s="356" t="s">
        <v>66</v>
      </c>
      <c r="C50" s="357">
        <v>6154</v>
      </c>
      <c r="D50" s="358">
        <v>643</v>
      </c>
      <c r="E50" s="359">
        <v>0.10448488787780305</v>
      </c>
      <c r="F50" s="360">
        <v>7.0942330394871854E-3</v>
      </c>
      <c r="G50" s="360">
        <v>0.50950871632329631</v>
      </c>
      <c r="H50" s="361">
        <v>0.16135508155583439</v>
      </c>
    </row>
    <row r="51" spans="2:8" s="286" customFormat="1" ht="12.95" customHeight="1" x14ac:dyDescent="0.2">
      <c r="B51" s="356" t="s">
        <v>67</v>
      </c>
      <c r="C51" s="357">
        <v>1858</v>
      </c>
      <c r="D51" s="358">
        <v>193</v>
      </c>
      <c r="E51" s="359">
        <v>0.10387513455328309</v>
      </c>
      <c r="F51" s="360">
        <v>2.1293732140295904E-3</v>
      </c>
      <c r="G51" s="360">
        <v>0.56268221574344024</v>
      </c>
      <c r="H51" s="361">
        <v>4.8431618569636133E-2</v>
      </c>
    </row>
    <row r="52" spans="2:8" s="286" customFormat="1" ht="12.95" customHeight="1" x14ac:dyDescent="0.2">
      <c r="B52" s="356" t="s">
        <v>68</v>
      </c>
      <c r="C52" s="357">
        <v>1297</v>
      </c>
      <c r="D52" s="358">
        <v>180</v>
      </c>
      <c r="E52" s="359">
        <v>0.13878180416345412</v>
      </c>
      <c r="F52" s="360">
        <v>1.9859439301830378E-3</v>
      </c>
      <c r="G52" s="360">
        <v>0.63829787234042556</v>
      </c>
      <c r="H52" s="361">
        <v>4.51693851944793E-2</v>
      </c>
    </row>
    <row r="53" spans="2:8" s="286" customFormat="1" ht="12.95" customHeight="1" x14ac:dyDescent="0.2">
      <c r="B53" s="356" t="s">
        <v>69</v>
      </c>
      <c r="C53" s="357">
        <v>8187</v>
      </c>
      <c r="D53" s="358">
        <v>834</v>
      </c>
      <c r="E53" s="359">
        <v>0.1018688164162697</v>
      </c>
      <c r="F53" s="360">
        <v>9.2015402098480758E-3</v>
      </c>
      <c r="G53" s="360">
        <v>0.49407582938388628</v>
      </c>
      <c r="H53" s="361">
        <v>0.20928481806775409</v>
      </c>
    </row>
    <row r="54" spans="2:8" s="286" customFormat="1" ht="12.95" customHeight="1" x14ac:dyDescent="0.2">
      <c r="B54" s="356" t="s">
        <v>70</v>
      </c>
      <c r="C54" s="357">
        <v>3372</v>
      </c>
      <c r="D54" s="358">
        <v>296</v>
      </c>
      <c r="E54" s="359">
        <v>8.7781731909845784E-2</v>
      </c>
      <c r="F54" s="360">
        <v>3.2657744629676624E-3</v>
      </c>
      <c r="G54" s="386">
        <v>0.50511945392491464</v>
      </c>
      <c r="H54" s="362">
        <v>7.4278544542032629E-2</v>
      </c>
    </row>
    <row r="55" spans="2:8" s="286" customFormat="1" ht="12.95" customHeight="1" x14ac:dyDescent="0.2">
      <c r="B55" s="363" t="s">
        <v>71</v>
      </c>
      <c r="C55" s="364">
        <v>39979</v>
      </c>
      <c r="D55" s="365">
        <v>3985</v>
      </c>
      <c r="E55" s="366">
        <v>9.9677330598564248E-2</v>
      </c>
      <c r="F55" s="367">
        <v>4.3966592009885584E-2</v>
      </c>
      <c r="G55" s="367">
        <v>0.53062583222370174</v>
      </c>
      <c r="H55" s="368">
        <v>1</v>
      </c>
    </row>
    <row r="56" spans="2:8" s="286" customFormat="1" ht="6" customHeight="1" x14ac:dyDescent="0.2">
      <c r="B56" s="295"/>
      <c r="C56" s="369"/>
      <c r="D56" s="370"/>
      <c r="E56" s="370"/>
      <c r="F56" s="370"/>
      <c r="G56" s="370"/>
      <c r="H56" s="389"/>
    </row>
    <row r="57" spans="2:8" s="286" customFormat="1" ht="12.95" customHeight="1" x14ac:dyDescent="0.2">
      <c r="B57" s="350" t="s">
        <v>72</v>
      </c>
      <c r="C57" s="351">
        <v>99529</v>
      </c>
      <c r="D57" s="352">
        <v>7982</v>
      </c>
      <c r="E57" s="371">
        <v>8.0197731314491261E-2</v>
      </c>
      <c r="F57" s="372">
        <v>8.8065580281783379E-2</v>
      </c>
      <c r="G57" s="372">
        <v>0.56481743560713271</v>
      </c>
      <c r="H57" s="373">
        <v>0.71651705565529622</v>
      </c>
    </row>
    <row r="58" spans="2:8" s="286" customFormat="1" ht="12.95" customHeight="1" x14ac:dyDescent="0.2">
      <c r="B58" s="356" t="s">
        <v>73</v>
      </c>
      <c r="C58" s="357">
        <v>11427</v>
      </c>
      <c r="D58" s="358">
        <v>1062</v>
      </c>
      <c r="E58" s="359">
        <v>9.2937778944604879E-2</v>
      </c>
      <c r="F58" s="360">
        <v>1.1717069188079923E-2</v>
      </c>
      <c r="G58" s="360">
        <v>0.57127487896718665</v>
      </c>
      <c r="H58" s="361">
        <v>9.5332136445242369E-2</v>
      </c>
    </row>
    <row r="59" spans="2:8" s="286" customFormat="1" ht="12.95" customHeight="1" x14ac:dyDescent="0.2">
      <c r="B59" s="356" t="s">
        <v>74</v>
      </c>
      <c r="C59" s="357">
        <v>6259</v>
      </c>
      <c r="D59" s="358">
        <v>771</v>
      </c>
      <c r="E59" s="359">
        <v>0.12318261703147468</v>
      </c>
      <c r="F59" s="360">
        <v>8.5064598342840126E-3</v>
      </c>
      <c r="G59" s="360">
        <v>0.53991596638655459</v>
      </c>
      <c r="H59" s="361">
        <v>6.9210053859964094E-2</v>
      </c>
    </row>
    <row r="60" spans="2:8" s="286" customFormat="1" ht="12.95" customHeight="1" x14ac:dyDescent="0.2">
      <c r="B60" s="356" t="s">
        <v>75</v>
      </c>
      <c r="C60" s="357">
        <v>14792</v>
      </c>
      <c r="D60" s="358">
        <v>1325</v>
      </c>
      <c r="E60" s="359">
        <v>8.9575446187128177E-2</v>
      </c>
      <c r="F60" s="360">
        <v>1.4618753930514029E-2</v>
      </c>
      <c r="G60" s="386">
        <v>0.53665451599837988</v>
      </c>
      <c r="H60" s="362">
        <v>0.1189407540394973</v>
      </c>
    </row>
    <row r="61" spans="2:8" s="286" customFormat="1" ht="12.95" customHeight="1" x14ac:dyDescent="0.2">
      <c r="B61" s="363" t="s">
        <v>76</v>
      </c>
      <c r="C61" s="364">
        <v>132007</v>
      </c>
      <c r="D61" s="365">
        <v>11140</v>
      </c>
      <c r="E61" s="366">
        <v>8.438946419508056E-2</v>
      </c>
      <c r="F61" s="367">
        <v>0.12290786323466134</v>
      </c>
      <c r="G61" s="367">
        <v>0.56013676588897832</v>
      </c>
      <c r="H61" s="368">
        <v>1</v>
      </c>
    </row>
    <row r="62" spans="2:8" s="286" customFormat="1" ht="6" customHeight="1" x14ac:dyDescent="0.2">
      <c r="B62" s="295"/>
      <c r="C62" s="369"/>
      <c r="D62" s="370"/>
      <c r="E62" s="370"/>
      <c r="F62" s="370"/>
      <c r="G62" s="370"/>
      <c r="H62" s="389"/>
    </row>
    <row r="63" spans="2:8" s="286" customFormat="1" ht="12.95" customHeight="1" x14ac:dyDescent="0.2">
      <c r="B63" s="350" t="s">
        <v>77</v>
      </c>
      <c r="C63" s="351">
        <v>45401</v>
      </c>
      <c r="D63" s="352">
        <v>3459</v>
      </c>
      <c r="E63" s="371">
        <v>7.6187749168520516E-2</v>
      </c>
      <c r="F63" s="372">
        <v>3.816322252501738E-2</v>
      </c>
      <c r="G63" s="372">
        <v>0.52801099068844448</v>
      </c>
      <c r="H63" s="373">
        <v>0.37113733905579399</v>
      </c>
    </row>
    <row r="64" spans="2:8" s="286" customFormat="1" ht="12.95" customHeight="1" x14ac:dyDescent="0.2">
      <c r="B64" s="356" t="s">
        <v>78</v>
      </c>
      <c r="C64" s="357">
        <v>11715</v>
      </c>
      <c r="D64" s="358">
        <v>1201</v>
      </c>
      <c r="E64" s="359">
        <v>0.10251813913785744</v>
      </c>
      <c r="F64" s="360">
        <v>1.3250659223054602E-2</v>
      </c>
      <c r="G64" s="360">
        <v>0.54740200546946216</v>
      </c>
      <c r="H64" s="361">
        <v>0.12886266094420601</v>
      </c>
    </row>
    <row r="65" spans="2:8" s="286" customFormat="1" ht="12.95" customHeight="1" x14ac:dyDescent="0.2">
      <c r="B65" s="356" t="s">
        <v>79</v>
      </c>
      <c r="C65" s="357">
        <v>52843</v>
      </c>
      <c r="D65" s="358">
        <v>4660</v>
      </c>
      <c r="E65" s="359">
        <v>8.8185757810873719E-2</v>
      </c>
      <c r="F65" s="360">
        <v>5.1413881748071981E-2</v>
      </c>
      <c r="G65" s="386">
        <v>0.53773367182090925</v>
      </c>
      <c r="H65" s="362">
        <v>0.5</v>
      </c>
    </row>
    <row r="66" spans="2:8" s="286" customFormat="1" ht="12.95" customHeight="1" x14ac:dyDescent="0.2">
      <c r="B66" s="363" t="s">
        <v>80</v>
      </c>
      <c r="C66" s="364">
        <v>109959</v>
      </c>
      <c r="D66" s="365">
        <v>9320</v>
      </c>
      <c r="E66" s="366">
        <v>8.4758864667739797E-2</v>
      </c>
      <c r="F66" s="367">
        <v>0.10282776349614396</v>
      </c>
      <c r="G66" s="367">
        <v>0.53529377979438286</v>
      </c>
      <c r="H66" s="368">
        <v>1</v>
      </c>
    </row>
    <row r="67" spans="2:8" s="286" customFormat="1" ht="6" customHeight="1" x14ac:dyDescent="0.2">
      <c r="B67" s="295"/>
      <c r="C67" s="369"/>
      <c r="D67" s="370"/>
      <c r="E67" s="370"/>
      <c r="F67" s="370"/>
      <c r="G67" s="370"/>
      <c r="H67" s="389"/>
    </row>
    <row r="68" spans="2:8" s="286" customFormat="1" ht="12.95" customHeight="1" x14ac:dyDescent="0.2">
      <c r="B68" s="350" t="s">
        <v>81</v>
      </c>
      <c r="C68" s="351">
        <v>13681</v>
      </c>
      <c r="D68" s="352">
        <v>1556</v>
      </c>
      <c r="E68" s="371">
        <v>0.11373437614209488</v>
      </c>
      <c r="F68" s="372">
        <v>1.7167381974248927E-2</v>
      </c>
      <c r="G68" s="372">
        <v>0.48188293589346548</v>
      </c>
      <c r="H68" s="373">
        <v>0.62289831865492395</v>
      </c>
    </row>
    <row r="69" spans="2:8" s="286" customFormat="1" ht="12.95" customHeight="1" x14ac:dyDescent="0.2">
      <c r="B69" s="356" t="s">
        <v>82</v>
      </c>
      <c r="C69" s="357">
        <v>8427</v>
      </c>
      <c r="D69" s="358">
        <v>942</v>
      </c>
      <c r="E69" s="359">
        <v>0.11178355286578853</v>
      </c>
      <c r="F69" s="360">
        <v>1.0393106567957899E-2</v>
      </c>
      <c r="G69" s="386">
        <v>0.50590762620837804</v>
      </c>
      <c r="H69" s="362">
        <v>0.37710168134507605</v>
      </c>
    </row>
    <row r="70" spans="2:8" s="286" customFormat="1" ht="12.95" customHeight="1" x14ac:dyDescent="0.2">
      <c r="B70" s="363" t="s">
        <v>83</v>
      </c>
      <c r="C70" s="364">
        <v>22108</v>
      </c>
      <c r="D70" s="365">
        <v>2498</v>
      </c>
      <c r="E70" s="366">
        <v>0.11299077257101502</v>
      </c>
      <c r="F70" s="367">
        <v>2.7560488542206826E-2</v>
      </c>
      <c r="G70" s="367">
        <v>0.49066980946768807</v>
      </c>
      <c r="H70" s="368">
        <v>1</v>
      </c>
    </row>
    <row r="71" spans="2:8" s="286" customFormat="1" ht="6" customHeight="1" x14ac:dyDescent="0.2">
      <c r="B71" s="295"/>
      <c r="C71" s="369"/>
      <c r="D71" s="370"/>
      <c r="E71" s="370"/>
      <c r="F71" s="370"/>
      <c r="G71" s="370"/>
      <c r="H71" s="389"/>
    </row>
    <row r="72" spans="2:8" s="286" customFormat="1" ht="12.95" customHeight="1" x14ac:dyDescent="0.2">
      <c r="B72" s="350" t="s">
        <v>84</v>
      </c>
      <c r="C72" s="351">
        <v>18463</v>
      </c>
      <c r="D72" s="352">
        <v>983</v>
      </c>
      <c r="E72" s="371">
        <v>5.3241618371878893E-2</v>
      </c>
      <c r="F72" s="372">
        <v>1.0845460463166257E-2</v>
      </c>
      <c r="G72" s="372">
        <v>0.52934841141626277</v>
      </c>
      <c r="H72" s="373">
        <v>0.37052393516773463</v>
      </c>
    </row>
    <row r="73" spans="2:8" s="286" customFormat="1" ht="12.95" customHeight="1" x14ac:dyDescent="0.2">
      <c r="B73" s="356" t="s">
        <v>85</v>
      </c>
      <c r="C73" s="357">
        <v>4802</v>
      </c>
      <c r="D73" s="358">
        <v>303</v>
      </c>
      <c r="E73" s="359">
        <v>6.309870887130363E-2</v>
      </c>
      <c r="F73" s="360">
        <v>3.3430056158081137E-3</v>
      </c>
      <c r="G73" s="360">
        <v>0.54693140794223827</v>
      </c>
      <c r="H73" s="361">
        <v>0.11421032793064455</v>
      </c>
    </row>
    <row r="74" spans="2:8" s="286" customFormat="1" ht="12.95" customHeight="1" x14ac:dyDescent="0.2">
      <c r="B74" s="356" t="s">
        <v>86</v>
      </c>
      <c r="C74" s="357">
        <v>5818</v>
      </c>
      <c r="D74" s="358">
        <v>369</v>
      </c>
      <c r="E74" s="359">
        <v>6.3423856995531117E-2</v>
      </c>
      <c r="F74" s="360">
        <v>4.0711850568752274E-3</v>
      </c>
      <c r="G74" s="360">
        <v>0.5197183098591549</v>
      </c>
      <c r="H74" s="361">
        <v>0.13908782510365625</v>
      </c>
    </row>
    <row r="75" spans="2:8" s="286" customFormat="1" ht="12.95" customHeight="1" x14ac:dyDescent="0.2">
      <c r="B75" s="356" t="s">
        <v>87</v>
      </c>
      <c r="C75" s="357">
        <v>17656</v>
      </c>
      <c r="D75" s="358">
        <v>998</v>
      </c>
      <c r="E75" s="359">
        <v>5.6524694154961488E-2</v>
      </c>
      <c r="F75" s="360">
        <v>1.1010955790681509E-2</v>
      </c>
      <c r="G75" s="386">
        <v>0.55168601437258158</v>
      </c>
      <c r="H75" s="362">
        <v>0.37617791179796456</v>
      </c>
    </row>
    <row r="76" spans="2:8" s="286" customFormat="1" ht="12.95" customHeight="1" x14ac:dyDescent="0.2">
      <c r="B76" s="363" t="s">
        <v>88</v>
      </c>
      <c r="C76" s="364">
        <v>46739</v>
      </c>
      <c r="D76" s="365">
        <v>2653</v>
      </c>
      <c r="E76" s="366">
        <v>5.6762018870750337E-2</v>
      </c>
      <c r="F76" s="367">
        <v>2.9270606926531106E-2</v>
      </c>
      <c r="G76" s="367">
        <v>0.53813387423935088</v>
      </c>
      <c r="H76" s="368">
        <v>1</v>
      </c>
    </row>
    <row r="77" spans="2:8" s="286" customFormat="1" ht="6" customHeight="1" x14ac:dyDescent="0.2">
      <c r="B77" s="295"/>
      <c r="C77" s="369"/>
      <c r="D77" s="370"/>
      <c r="E77" s="370"/>
      <c r="F77" s="370"/>
      <c r="G77" s="370"/>
      <c r="H77" s="389"/>
    </row>
    <row r="78" spans="2:8" s="286" customFormat="1" ht="12.95" customHeight="1" x14ac:dyDescent="0.2">
      <c r="B78" s="374" t="s">
        <v>89</v>
      </c>
      <c r="C78" s="375">
        <v>112164</v>
      </c>
      <c r="D78" s="382">
        <v>10141</v>
      </c>
      <c r="E78" s="383">
        <v>9.0412253485966973E-2</v>
      </c>
      <c r="F78" s="378">
        <v>0.11188587442214548</v>
      </c>
      <c r="G78" s="378">
        <v>0.54703851548171323</v>
      </c>
      <c r="H78" s="379"/>
    </row>
    <row r="79" spans="2:8" s="286" customFormat="1" ht="6" customHeight="1" x14ac:dyDescent="0.2">
      <c r="B79" s="295"/>
      <c r="C79" s="369"/>
      <c r="D79" s="370"/>
      <c r="E79" s="370"/>
      <c r="F79" s="370"/>
      <c r="G79" s="370"/>
      <c r="H79" s="389"/>
    </row>
    <row r="80" spans="2:8" s="286" customFormat="1" ht="12.95" customHeight="1" x14ac:dyDescent="0.2">
      <c r="B80" s="374" t="s">
        <v>90</v>
      </c>
      <c r="C80" s="375">
        <v>27296</v>
      </c>
      <c r="D80" s="376">
        <v>3596</v>
      </c>
      <c r="E80" s="377">
        <v>0.13174091441969518</v>
      </c>
      <c r="F80" s="378">
        <v>3.9674746516323356E-2</v>
      </c>
      <c r="G80" s="378">
        <v>0.51592539454806308</v>
      </c>
      <c r="H80" s="379"/>
    </row>
    <row r="81" spans="2:9" s="286" customFormat="1" ht="6" customHeight="1" x14ac:dyDescent="0.2">
      <c r="B81" s="295"/>
      <c r="C81" s="369"/>
      <c r="D81" s="370"/>
      <c r="E81" s="370"/>
      <c r="F81" s="370"/>
      <c r="G81" s="370"/>
      <c r="H81" s="389"/>
    </row>
    <row r="82" spans="2:9" s="286" customFormat="1" ht="12.95" customHeight="1" x14ac:dyDescent="0.2">
      <c r="B82" s="374" t="s">
        <v>91</v>
      </c>
      <c r="C82" s="375">
        <v>11121</v>
      </c>
      <c r="D82" s="376">
        <v>1504</v>
      </c>
      <c r="E82" s="377">
        <v>0.13523963672331624</v>
      </c>
      <c r="F82" s="378">
        <v>1.6593664838862716E-2</v>
      </c>
      <c r="G82" s="378">
        <v>0.55212922173274592</v>
      </c>
      <c r="H82" s="379"/>
    </row>
    <row r="83" spans="2:9" s="286" customFormat="1" ht="6" customHeight="1" x14ac:dyDescent="0.2">
      <c r="B83" s="295"/>
      <c r="C83" s="369"/>
      <c r="D83" s="370"/>
      <c r="E83" s="370"/>
      <c r="F83" s="370"/>
      <c r="G83" s="370"/>
      <c r="H83" s="389"/>
    </row>
    <row r="84" spans="2:9" s="286" customFormat="1" ht="12.95" customHeight="1" x14ac:dyDescent="0.2">
      <c r="B84" s="350" t="s">
        <v>92</v>
      </c>
      <c r="C84" s="351">
        <v>7089</v>
      </c>
      <c r="D84" s="352">
        <v>753</v>
      </c>
      <c r="E84" s="371">
        <v>0.10622090562843843</v>
      </c>
      <c r="F84" s="372">
        <v>8.3078654412657091E-3</v>
      </c>
      <c r="G84" s="372">
        <v>0.54604786076867295</v>
      </c>
      <c r="H84" s="373">
        <v>0.15772936740678675</v>
      </c>
    </row>
    <row r="85" spans="2:9" s="286" customFormat="1" ht="12.95" customHeight="1" x14ac:dyDescent="0.2">
      <c r="B85" s="356" t="s">
        <v>93</v>
      </c>
      <c r="C85" s="357">
        <v>24658</v>
      </c>
      <c r="D85" s="358">
        <v>2730</v>
      </c>
      <c r="E85" s="359">
        <v>0.11071457539135372</v>
      </c>
      <c r="F85" s="360">
        <v>3.0120149607776075E-2</v>
      </c>
      <c r="G85" s="360">
        <v>0.547752808988764</v>
      </c>
      <c r="H85" s="361">
        <v>0.57184750733137835</v>
      </c>
      <c r="I85" s="298"/>
    </row>
    <row r="86" spans="2:9" s="286" customFormat="1" ht="12.95" customHeight="1" x14ac:dyDescent="0.2">
      <c r="B86" s="356" t="s">
        <v>94</v>
      </c>
      <c r="C86" s="357">
        <v>11612</v>
      </c>
      <c r="D86" s="358">
        <v>1291</v>
      </c>
      <c r="E86" s="359">
        <v>0.11117809162934895</v>
      </c>
      <c r="F86" s="360">
        <v>1.4243631188146122E-2</v>
      </c>
      <c r="G86" s="386">
        <v>0.55935875216637787</v>
      </c>
      <c r="H86" s="362">
        <v>0.27042312526183493</v>
      </c>
    </row>
    <row r="87" spans="2:9" s="286" customFormat="1" ht="12.95" customHeight="1" x14ac:dyDescent="0.2">
      <c r="B87" s="363" t="s">
        <v>95</v>
      </c>
      <c r="C87" s="364">
        <v>43359</v>
      </c>
      <c r="D87" s="365">
        <v>4774</v>
      </c>
      <c r="E87" s="366">
        <v>0.11010401531400632</v>
      </c>
      <c r="F87" s="367">
        <v>5.2671646237187904E-2</v>
      </c>
      <c r="G87" s="367">
        <v>0.55057086841194791</v>
      </c>
      <c r="H87" s="368">
        <v>1</v>
      </c>
    </row>
    <row r="88" spans="2:9" s="286" customFormat="1" ht="6" customHeight="1" x14ac:dyDescent="0.2">
      <c r="B88" s="295"/>
      <c r="C88" s="369"/>
      <c r="D88" s="370"/>
      <c r="E88" s="370"/>
      <c r="F88" s="370"/>
      <c r="G88" s="370"/>
      <c r="H88" s="390"/>
    </row>
    <row r="89" spans="2:9" s="286" customFormat="1" ht="12.95" customHeight="1" x14ac:dyDescent="0.2">
      <c r="B89" s="374" t="s">
        <v>96</v>
      </c>
      <c r="C89" s="375">
        <v>4777</v>
      </c>
      <c r="D89" s="376">
        <v>465</v>
      </c>
      <c r="E89" s="377">
        <v>9.7341427674272563E-2</v>
      </c>
      <c r="F89" s="378">
        <v>5.1303551529728476E-3</v>
      </c>
      <c r="G89" s="378">
        <v>0.53509781357882624</v>
      </c>
      <c r="H89" s="384"/>
    </row>
    <row r="90" spans="2:9" s="286" customFormat="1" ht="6" customHeight="1" x14ac:dyDescent="0.2">
      <c r="B90" s="295"/>
      <c r="C90" s="369"/>
      <c r="D90" s="370"/>
      <c r="E90" s="370"/>
      <c r="F90" s="370"/>
      <c r="G90" s="370"/>
      <c r="H90" s="390"/>
    </row>
    <row r="91" spans="2:9" s="286" customFormat="1" ht="12.95" customHeight="1" x14ac:dyDescent="0.2">
      <c r="B91" s="374" t="s">
        <v>97</v>
      </c>
      <c r="C91" s="375">
        <v>3161</v>
      </c>
      <c r="D91" s="376">
        <v>440</v>
      </c>
      <c r="E91" s="377">
        <v>0.13919645681746282</v>
      </c>
      <c r="F91" s="378">
        <v>4.8545296071140923E-3</v>
      </c>
      <c r="G91" s="378">
        <v>0.46511627906976744</v>
      </c>
      <c r="H91" s="384"/>
    </row>
    <row r="92" spans="2:9" s="286" customFormat="1" ht="6" customHeight="1" x14ac:dyDescent="0.2">
      <c r="B92" s="295"/>
      <c r="C92" s="369"/>
      <c r="D92" s="370"/>
      <c r="E92" s="370"/>
      <c r="F92" s="370"/>
      <c r="G92" s="370"/>
      <c r="H92" s="390"/>
    </row>
    <row r="93" spans="2:9" s="286" customFormat="1" ht="12.95" customHeight="1" x14ac:dyDescent="0.2">
      <c r="B93" s="374" t="s">
        <v>98</v>
      </c>
      <c r="C93" s="375">
        <v>2596</v>
      </c>
      <c r="D93" s="376">
        <v>367</v>
      </c>
      <c r="E93" s="377">
        <v>0.14137134052388289</v>
      </c>
      <c r="F93" s="378">
        <v>4.0491190132065273E-3</v>
      </c>
      <c r="G93" s="378">
        <v>0.45874999999999999</v>
      </c>
      <c r="H93" s="384"/>
    </row>
    <row r="94" spans="2:9" s="286" customFormat="1" ht="6" customHeight="1" x14ac:dyDescent="0.2">
      <c r="B94" s="295"/>
      <c r="C94" s="369"/>
      <c r="D94" s="370"/>
      <c r="E94" s="370"/>
      <c r="F94" s="370"/>
      <c r="G94" s="370"/>
      <c r="H94" s="390"/>
    </row>
    <row r="95" spans="2:9" s="286" customFormat="1" ht="15" customHeight="1" x14ac:dyDescent="0.2">
      <c r="B95" s="374" t="s">
        <v>99</v>
      </c>
      <c r="C95" s="375">
        <v>932618</v>
      </c>
      <c r="D95" s="376">
        <v>90637</v>
      </c>
      <c r="E95" s="377">
        <v>9.7185557216352247E-2</v>
      </c>
      <c r="F95" s="378">
        <v>1</v>
      </c>
      <c r="G95" s="378">
        <v>0.53412338752924404</v>
      </c>
      <c r="H95" s="384"/>
    </row>
    <row r="96" spans="2:9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54DB-62A9-4F38-A299-ED57079884D8}">
  <dimension ref="A1:J88"/>
  <sheetViews>
    <sheetView showGridLines="0" view="pageBreakPreview" zoomScaleNormal="145" zoomScaleSheetLayoutView="100" workbookViewId="0">
      <selection activeCell="N29" sqref="N29"/>
    </sheetView>
  </sheetViews>
  <sheetFormatPr baseColWidth="10" defaultColWidth="11.42578125" defaultRowHeight="15" x14ac:dyDescent="0.3"/>
  <cols>
    <col min="1" max="1" width="5.28515625" style="1" customWidth="1"/>
    <col min="2" max="2" width="11.140625" style="1" customWidth="1"/>
    <col min="3" max="3" width="74.7109375" style="1" customWidth="1"/>
    <col min="4" max="4" width="10.7109375" style="1" customWidth="1"/>
    <col min="5" max="5" width="10.42578125" style="1" customWidth="1"/>
    <col min="6" max="6" width="9.42578125" style="1" customWidth="1"/>
    <col min="7" max="7" width="10.140625" style="1" customWidth="1"/>
    <col min="8" max="9" width="9.42578125" style="1" customWidth="1"/>
    <col min="10" max="10" width="8.140625" style="1" customWidth="1"/>
    <col min="11" max="11" width="9.7109375" style="1" customWidth="1"/>
    <col min="12" max="16384" width="11.42578125" style="1"/>
  </cols>
  <sheetData>
    <row r="1" spans="1:10" ht="13.15" customHeight="1" x14ac:dyDescent="0.3">
      <c r="B1" s="129"/>
    </row>
    <row r="2" spans="1:10" x14ac:dyDescent="0.3">
      <c r="B2" s="129"/>
    </row>
    <row r="3" spans="1:10" x14ac:dyDescent="0.3">
      <c r="B3" s="129"/>
    </row>
    <row r="4" spans="1:10" x14ac:dyDescent="0.3">
      <c r="A4" s="69"/>
      <c r="B4" s="130"/>
      <c r="C4" s="69"/>
      <c r="D4" s="69"/>
      <c r="E4" s="69"/>
      <c r="F4" s="69"/>
      <c r="G4" s="69"/>
      <c r="H4" s="69"/>
      <c r="I4" s="69"/>
      <c r="J4" s="69"/>
    </row>
    <row r="5" spans="1:10" ht="18" customHeight="1" x14ac:dyDescent="0.3">
      <c r="A5" s="69"/>
      <c r="B5"/>
      <c r="C5" s="423" t="str">
        <f>'Pag1'!$B$5</f>
        <v>abril 2026</v>
      </c>
      <c r="D5"/>
      <c r="E5"/>
      <c r="F5"/>
      <c r="I5"/>
      <c r="J5" s="69"/>
    </row>
    <row r="6" spans="1:10" ht="15" customHeight="1" x14ac:dyDescent="0.3">
      <c r="A6" s="69"/>
      <c r="B6"/>
      <c r="C6"/>
      <c r="D6"/>
      <c r="E6"/>
      <c r="G6"/>
      <c r="J6" s="69"/>
    </row>
    <row r="7" spans="1:10" ht="22.5" x14ac:dyDescent="0.3">
      <c r="A7" s="69"/>
      <c r="B7"/>
      <c r="C7" s="413" t="s">
        <v>133</v>
      </c>
      <c r="D7" s="424"/>
      <c r="E7" s="424"/>
      <c r="F7" s="424"/>
      <c r="G7" s="424"/>
      <c r="H7" s="424"/>
      <c r="I7"/>
      <c r="J7" s="69"/>
    </row>
    <row r="8" spans="1:10" x14ac:dyDescent="0.3">
      <c r="A8" s="69"/>
      <c r="B8"/>
      <c r="C8"/>
      <c r="D8"/>
      <c r="E8"/>
      <c r="F8"/>
      <c r="G8"/>
      <c r="H8"/>
      <c r="I8"/>
      <c r="J8" s="69"/>
    </row>
    <row r="9" spans="1:10" s="5" customFormat="1" ht="15" customHeight="1" x14ac:dyDescent="0.35">
      <c r="A9" s="72"/>
      <c r="B9"/>
      <c r="C9"/>
      <c r="D9"/>
      <c r="E9"/>
      <c r="F9"/>
      <c r="G9"/>
      <c r="H9"/>
      <c r="I9"/>
      <c r="J9" s="72"/>
    </row>
    <row r="10" spans="1:10" s="5" customFormat="1" ht="24" customHeight="1" x14ac:dyDescent="0.35">
      <c r="A10" s="72"/>
      <c r="B10" s="391" t="s">
        <v>131</v>
      </c>
      <c r="C10" s="425" t="s">
        <v>3</v>
      </c>
      <c r="D10" s="425"/>
      <c r="E10" s="425"/>
      <c r="F10" s="425"/>
      <c r="G10" s="425"/>
      <c r="H10" s="425"/>
      <c r="I10" s="425"/>
      <c r="J10" s="72"/>
    </row>
    <row r="11" spans="1:10" s="5" customFormat="1" ht="43.5" customHeight="1" x14ac:dyDescent="0.35">
      <c r="A11" s="72"/>
      <c r="B11" s="391" t="s">
        <v>132</v>
      </c>
      <c r="C11" s="426" t="s">
        <v>151</v>
      </c>
      <c r="D11" s="426"/>
      <c r="E11" s="426"/>
      <c r="F11" s="426"/>
      <c r="G11" s="426"/>
      <c r="H11" s="426"/>
      <c r="I11" s="426"/>
      <c r="J11" s="426"/>
    </row>
    <row r="12" spans="1:10" s="5" customFormat="1" ht="33.950000000000003" customHeight="1" x14ac:dyDescent="0.35">
      <c r="A12" s="72"/>
      <c r="B12" s="391" t="s">
        <v>134</v>
      </c>
      <c r="C12" s="425" t="s">
        <v>152</v>
      </c>
      <c r="D12" s="425"/>
      <c r="E12" s="425"/>
      <c r="F12" s="425"/>
      <c r="G12" s="425"/>
      <c r="H12" s="425"/>
      <c r="I12" s="425"/>
      <c r="J12" s="72"/>
    </row>
    <row r="13" spans="1:10" s="5" customFormat="1" ht="43.5" customHeight="1" x14ac:dyDescent="0.35">
      <c r="A13" s="72"/>
      <c r="B13" s="391" t="s">
        <v>135</v>
      </c>
      <c r="C13" s="426" t="s">
        <v>153</v>
      </c>
      <c r="D13" s="426"/>
      <c r="E13" s="426"/>
      <c r="F13" s="426"/>
      <c r="G13" s="426"/>
      <c r="H13" s="426"/>
      <c r="I13" s="426"/>
      <c r="J13" s="72"/>
    </row>
    <row r="14" spans="1:10" s="5" customFormat="1" ht="43.5" customHeight="1" x14ac:dyDescent="0.35">
      <c r="A14" s="72"/>
      <c r="B14" s="391" t="s">
        <v>136</v>
      </c>
      <c r="C14" s="426" t="s">
        <v>154</v>
      </c>
      <c r="D14" s="426"/>
      <c r="E14" s="426"/>
      <c r="F14" s="426"/>
      <c r="G14" s="426"/>
      <c r="H14" s="426"/>
      <c r="I14" s="426"/>
      <c r="J14" s="72"/>
    </row>
    <row r="15" spans="1:10" s="5" customFormat="1" ht="33.950000000000003" customHeight="1" x14ac:dyDescent="0.35">
      <c r="A15" s="72"/>
      <c r="B15" s="391" t="s">
        <v>137</v>
      </c>
      <c r="C15" s="425" t="s">
        <v>155</v>
      </c>
      <c r="D15" s="425"/>
      <c r="E15" s="425"/>
      <c r="F15" s="425"/>
      <c r="G15" s="425"/>
      <c r="H15" s="425"/>
      <c r="I15" s="425"/>
      <c r="J15" s="72"/>
    </row>
    <row r="16" spans="1:10" s="5" customFormat="1" ht="33.950000000000003" customHeight="1" x14ac:dyDescent="0.35">
      <c r="A16" s="72"/>
      <c r="B16" s="391" t="s">
        <v>138</v>
      </c>
      <c r="C16" s="425" t="s">
        <v>156</v>
      </c>
      <c r="D16" s="425"/>
      <c r="E16" s="425"/>
      <c r="F16" s="425"/>
      <c r="G16" s="425"/>
      <c r="H16" s="425"/>
      <c r="I16" s="425"/>
      <c r="J16" s="72"/>
    </row>
    <row r="17" spans="1:10" s="5" customFormat="1" ht="33.950000000000003" customHeight="1" x14ac:dyDescent="0.35">
      <c r="A17" s="72"/>
      <c r="B17" s="391" t="s">
        <v>139</v>
      </c>
      <c r="C17" s="425" t="s">
        <v>157</v>
      </c>
      <c r="D17" s="425"/>
      <c r="E17" s="425"/>
      <c r="F17" s="425"/>
      <c r="G17" s="425"/>
      <c r="H17" s="425"/>
      <c r="I17" s="425"/>
      <c r="J17" s="72"/>
    </row>
    <row r="18" spans="1:10" s="5" customFormat="1" ht="33.950000000000003" customHeight="1" x14ac:dyDescent="0.35">
      <c r="A18" s="72"/>
      <c r="B18" s="391" t="s">
        <v>140</v>
      </c>
      <c r="C18" s="425" t="s">
        <v>158</v>
      </c>
      <c r="D18" s="425"/>
      <c r="E18" s="425"/>
      <c r="F18" s="425"/>
      <c r="G18" s="425"/>
      <c r="H18" s="425"/>
      <c r="I18" s="425"/>
      <c r="J18" s="72"/>
    </row>
    <row r="19" spans="1:10" s="5" customFormat="1" ht="33.950000000000003" customHeight="1" x14ac:dyDescent="0.35">
      <c r="A19" s="72"/>
      <c r="B19" s="391" t="s">
        <v>141</v>
      </c>
      <c r="C19" s="425" t="s">
        <v>159</v>
      </c>
      <c r="D19" s="425"/>
      <c r="E19" s="425"/>
      <c r="F19" s="425"/>
      <c r="G19" s="425"/>
      <c r="H19" s="425"/>
      <c r="I19" s="425"/>
      <c r="J19" s="72"/>
    </row>
    <row r="20" spans="1:10" s="5" customFormat="1" ht="33.950000000000003" customHeight="1" x14ac:dyDescent="0.35">
      <c r="A20" s="72"/>
      <c r="B20" s="391" t="s">
        <v>142</v>
      </c>
      <c r="C20" s="425" t="s">
        <v>160</v>
      </c>
      <c r="D20" s="425"/>
      <c r="E20" s="425"/>
      <c r="F20" s="425"/>
      <c r="G20" s="425"/>
      <c r="H20" s="425"/>
      <c r="I20" s="425"/>
      <c r="J20" s="72"/>
    </row>
    <row r="21" spans="1:10" s="5" customFormat="1" ht="33.950000000000003" customHeight="1" x14ac:dyDescent="0.35">
      <c r="A21" s="72"/>
      <c r="B21" s="391" t="s">
        <v>143</v>
      </c>
      <c r="C21" s="427" t="s">
        <v>161</v>
      </c>
      <c r="D21" s="425"/>
      <c r="E21" s="425"/>
      <c r="F21" s="425"/>
      <c r="G21" s="425"/>
      <c r="H21" s="425"/>
      <c r="I21" s="425"/>
      <c r="J21" s="72"/>
    </row>
    <row r="22" spans="1:10" s="5" customFormat="1" ht="33.950000000000003" customHeight="1" x14ac:dyDescent="0.35">
      <c r="A22" s="72"/>
      <c r="B22" s="391" t="s">
        <v>144</v>
      </c>
      <c r="C22" s="425" t="s">
        <v>162</v>
      </c>
      <c r="D22" s="425"/>
      <c r="E22" s="425"/>
      <c r="F22" s="425"/>
      <c r="G22" s="425"/>
      <c r="H22" s="425"/>
      <c r="I22" s="425"/>
      <c r="J22" s="72"/>
    </row>
    <row r="23" spans="1:10" s="5" customFormat="1" ht="43.5" customHeight="1" x14ac:dyDescent="0.35">
      <c r="A23" s="72"/>
      <c r="B23" s="391" t="s">
        <v>145</v>
      </c>
      <c r="C23" s="426" t="s">
        <v>163</v>
      </c>
      <c r="D23" s="426"/>
      <c r="E23" s="426"/>
      <c r="F23" s="426"/>
      <c r="G23" s="426"/>
      <c r="H23" s="426"/>
      <c r="I23" s="426"/>
      <c r="J23" s="72"/>
    </row>
    <row r="24" spans="1:10" s="5" customFormat="1" ht="43.5" customHeight="1" x14ac:dyDescent="0.35">
      <c r="A24" s="72"/>
      <c r="B24" s="391" t="s">
        <v>146</v>
      </c>
      <c r="C24" s="426" t="s">
        <v>164</v>
      </c>
      <c r="D24" s="426"/>
      <c r="E24" s="426"/>
      <c r="F24" s="426"/>
      <c r="G24" s="426"/>
      <c r="H24" s="426"/>
      <c r="I24" s="426"/>
      <c r="J24" s="72"/>
    </row>
    <row r="25" spans="1:10" s="5" customFormat="1" ht="43.5" customHeight="1" x14ac:dyDescent="0.35">
      <c r="A25" s="72"/>
      <c r="B25" s="391" t="s">
        <v>147</v>
      </c>
      <c r="C25" s="426" t="s">
        <v>165</v>
      </c>
      <c r="D25" s="426"/>
      <c r="E25" s="426"/>
      <c r="F25" s="426"/>
      <c r="G25" s="426"/>
      <c r="H25" s="426"/>
      <c r="I25" s="426"/>
      <c r="J25" s="72"/>
    </row>
    <row r="26" spans="1:10" s="5" customFormat="1" x14ac:dyDescent="0.35">
      <c r="A26" s="72"/>
      <c r="B26"/>
      <c r="C26"/>
      <c r="D26"/>
      <c r="E26"/>
      <c r="F26"/>
      <c r="G26"/>
      <c r="H26"/>
      <c r="I26"/>
      <c r="J26" s="72"/>
    </row>
    <row r="27" spans="1:10" s="5" customFormat="1" x14ac:dyDescent="0.35">
      <c r="A27" s="72"/>
      <c r="B27"/>
      <c r="C27"/>
      <c r="D27"/>
      <c r="E27"/>
      <c r="F27"/>
      <c r="G27"/>
      <c r="H27"/>
      <c r="I27"/>
      <c r="J27" s="72"/>
    </row>
    <row r="28" spans="1:10" s="5" customFormat="1" x14ac:dyDescent="0.35">
      <c r="A28" s="72"/>
      <c r="B28"/>
      <c r="C28"/>
      <c r="D28"/>
      <c r="E28"/>
      <c r="F28"/>
      <c r="G28"/>
      <c r="H28"/>
      <c r="I28"/>
      <c r="J28" s="72"/>
    </row>
    <row r="29" spans="1:10" s="5" customFormat="1" x14ac:dyDescent="0.35">
      <c r="A29" s="72"/>
      <c r="B29"/>
      <c r="C29"/>
      <c r="D29"/>
      <c r="E29"/>
      <c r="F29"/>
      <c r="G29"/>
      <c r="H29"/>
      <c r="I29"/>
      <c r="J29" s="72"/>
    </row>
    <row r="30" spans="1:10" s="5" customFormat="1" x14ac:dyDescent="0.35">
      <c r="A30" s="72"/>
      <c r="B30"/>
      <c r="C30"/>
      <c r="D30"/>
      <c r="E30"/>
      <c r="F30"/>
      <c r="G30"/>
      <c r="H30"/>
      <c r="I30"/>
      <c r="J30" s="72"/>
    </row>
    <row r="31" spans="1:10" s="5" customFormat="1" x14ac:dyDescent="0.35">
      <c r="A31" s="72"/>
      <c r="B31"/>
      <c r="C31"/>
      <c r="D31"/>
      <c r="E31"/>
      <c r="F31"/>
      <c r="G31"/>
      <c r="H31"/>
      <c r="I31"/>
      <c r="J31" s="72"/>
    </row>
    <row r="32" spans="1:10" s="5" customFormat="1" x14ac:dyDescent="0.35">
      <c r="A32" s="72"/>
      <c r="B32"/>
      <c r="C32"/>
      <c r="D32"/>
      <c r="E32"/>
      <c r="F32"/>
      <c r="G32"/>
      <c r="H32"/>
      <c r="I32"/>
      <c r="J32" s="72"/>
    </row>
    <row r="33" spans="1:10" x14ac:dyDescent="0.3">
      <c r="A33" s="69"/>
      <c r="B33"/>
      <c r="C33"/>
      <c r="D33"/>
      <c r="E33"/>
      <c r="F33"/>
      <c r="G33"/>
      <c r="H33"/>
      <c r="I33"/>
      <c r="J33" s="69"/>
    </row>
    <row r="34" spans="1:10" s="5" customFormat="1" x14ac:dyDescent="0.35">
      <c r="A34" s="72"/>
      <c r="B34"/>
      <c r="C34"/>
      <c r="D34"/>
      <c r="E34"/>
      <c r="F34"/>
      <c r="G34"/>
      <c r="H34"/>
      <c r="I34"/>
      <c r="J34" s="72"/>
    </row>
    <row r="35" spans="1:10" s="5" customFormat="1" x14ac:dyDescent="0.35">
      <c r="A35" s="72"/>
      <c r="B35"/>
      <c r="C35"/>
      <c r="D35"/>
      <c r="E35"/>
      <c r="F35"/>
      <c r="G35"/>
      <c r="H35"/>
      <c r="I35"/>
      <c r="J35" s="72"/>
    </row>
    <row r="36" spans="1:10" s="5" customFormat="1" x14ac:dyDescent="0.35">
      <c r="A36" s="72"/>
      <c r="B36"/>
      <c r="C36"/>
      <c r="D36"/>
      <c r="E36"/>
      <c r="F36"/>
      <c r="G36"/>
      <c r="H36"/>
      <c r="I36"/>
      <c r="J36" s="72"/>
    </row>
    <row r="37" spans="1:10" s="5" customFormat="1" x14ac:dyDescent="0.35">
      <c r="A37" s="72"/>
      <c r="B37"/>
      <c r="C37"/>
      <c r="D37"/>
      <c r="E37"/>
      <c r="F37"/>
      <c r="G37"/>
      <c r="H37"/>
      <c r="I37"/>
      <c r="J37" s="72"/>
    </row>
    <row r="38" spans="1:10" s="5" customFormat="1" x14ac:dyDescent="0.35">
      <c r="A38" s="72"/>
      <c r="B38"/>
      <c r="C38"/>
      <c r="D38"/>
      <c r="E38"/>
      <c r="F38"/>
      <c r="G38"/>
      <c r="H38"/>
      <c r="I38"/>
      <c r="J38" s="72"/>
    </row>
    <row r="39" spans="1:10" s="5" customFormat="1" x14ac:dyDescent="0.35">
      <c r="A39" s="72"/>
      <c r="B39"/>
      <c r="C39"/>
      <c r="D39"/>
      <c r="E39"/>
      <c r="F39"/>
      <c r="G39"/>
      <c r="H39"/>
      <c r="I39"/>
      <c r="J39" s="72"/>
    </row>
    <row r="40" spans="1:10" s="5" customFormat="1" x14ac:dyDescent="0.35">
      <c r="A40" s="72"/>
      <c r="B40"/>
      <c r="C40"/>
      <c r="D40"/>
      <c r="E40"/>
      <c r="F40"/>
      <c r="G40"/>
      <c r="H40"/>
      <c r="I40"/>
      <c r="J40" s="72"/>
    </row>
    <row r="41" spans="1:10" s="5" customFormat="1" x14ac:dyDescent="0.35">
      <c r="A41" s="72"/>
      <c r="B41"/>
      <c r="C41"/>
      <c r="D41"/>
      <c r="E41"/>
      <c r="F41"/>
      <c r="G41"/>
      <c r="H41"/>
      <c r="I41"/>
      <c r="J41" s="72"/>
    </row>
    <row r="42" spans="1:10" s="5" customFormat="1" x14ac:dyDescent="0.35">
      <c r="A42" s="72"/>
      <c r="B42"/>
      <c r="C42"/>
      <c r="D42"/>
      <c r="E42"/>
      <c r="F42"/>
      <c r="G42"/>
      <c r="H42"/>
      <c r="I42"/>
      <c r="J42" s="72"/>
    </row>
    <row r="43" spans="1:10" s="5" customFormat="1" x14ac:dyDescent="0.35">
      <c r="A43" s="72"/>
      <c r="B43"/>
      <c r="C43"/>
      <c r="D43"/>
      <c r="E43"/>
      <c r="F43"/>
      <c r="G43"/>
      <c r="H43"/>
      <c r="I43"/>
      <c r="J43" s="72"/>
    </row>
    <row r="44" spans="1:10" x14ac:dyDescent="0.3">
      <c r="A44" s="69"/>
      <c r="B44"/>
      <c r="C44"/>
      <c r="D44"/>
      <c r="E44"/>
      <c r="F44"/>
      <c r="G44"/>
      <c r="H44"/>
      <c r="I44"/>
      <c r="J44" s="69"/>
    </row>
    <row r="45" spans="1:10" x14ac:dyDescent="0.3">
      <c r="A45" s="69"/>
      <c r="B45"/>
      <c r="C45"/>
      <c r="D45"/>
      <c r="E45"/>
      <c r="F45"/>
      <c r="G45"/>
      <c r="H45"/>
      <c r="I45"/>
      <c r="J45" s="69"/>
    </row>
    <row r="46" spans="1:10" x14ac:dyDescent="0.3">
      <c r="A46" s="69"/>
      <c r="B46"/>
      <c r="C46"/>
      <c r="D46"/>
      <c r="E46"/>
      <c r="F46"/>
      <c r="G46"/>
      <c r="H46"/>
      <c r="I46"/>
      <c r="J46" s="69"/>
    </row>
    <row r="47" spans="1:10" x14ac:dyDescent="0.3">
      <c r="A47" s="69"/>
      <c r="B47"/>
      <c r="C47"/>
      <c r="D47"/>
      <c r="E47"/>
      <c r="F47"/>
      <c r="G47"/>
      <c r="H47"/>
      <c r="I47"/>
      <c r="J47" s="69"/>
    </row>
    <row r="48" spans="1:10" x14ac:dyDescent="0.3">
      <c r="A48" s="69"/>
      <c r="B48"/>
      <c r="C48"/>
      <c r="D48"/>
      <c r="E48"/>
      <c r="F48"/>
      <c r="G48"/>
      <c r="H48"/>
      <c r="I48"/>
      <c r="J48" s="69"/>
    </row>
    <row r="49" spans="2:9" x14ac:dyDescent="0.3">
      <c r="B49"/>
      <c r="C49"/>
      <c r="D49"/>
      <c r="E49"/>
      <c r="F49"/>
      <c r="G49"/>
      <c r="H49"/>
      <c r="I49"/>
    </row>
    <row r="50" spans="2:9" x14ac:dyDescent="0.3">
      <c r="B50"/>
      <c r="C50"/>
      <c r="D50"/>
      <c r="E50"/>
      <c r="F50"/>
      <c r="G50"/>
      <c r="H50"/>
      <c r="I50"/>
    </row>
    <row r="51" spans="2:9" ht="13.15" customHeight="1" x14ac:dyDescent="0.3">
      <c r="B51"/>
      <c r="C51"/>
      <c r="D51"/>
      <c r="E51"/>
      <c r="F51"/>
      <c r="G51"/>
      <c r="H51"/>
      <c r="I51"/>
    </row>
    <row r="52" spans="2:9" ht="13.15" customHeight="1" x14ac:dyDescent="0.3">
      <c r="B52"/>
    </row>
    <row r="53" spans="2:9" ht="13.15" customHeight="1" x14ac:dyDescent="0.3"/>
    <row r="54" spans="2:9" ht="13.15" customHeight="1" x14ac:dyDescent="0.3"/>
    <row r="55" spans="2:9" ht="13.15" customHeight="1" x14ac:dyDescent="0.3"/>
    <row r="56" spans="2:9" ht="13.15" customHeight="1" x14ac:dyDescent="0.3"/>
    <row r="57" spans="2:9" ht="13.15" customHeight="1" x14ac:dyDescent="0.3"/>
    <row r="58" spans="2:9" ht="13.15" customHeight="1" x14ac:dyDescent="0.3"/>
    <row r="59" spans="2:9" ht="13.15" customHeight="1" x14ac:dyDescent="0.3"/>
    <row r="60" spans="2:9" ht="13.15" customHeight="1" x14ac:dyDescent="0.3"/>
    <row r="61" spans="2:9" ht="13.15" customHeight="1" x14ac:dyDescent="0.3"/>
    <row r="62" spans="2:9" ht="13.15" customHeight="1" x14ac:dyDescent="0.3"/>
    <row r="63" spans="2:9" ht="13.15" customHeight="1" x14ac:dyDescent="0.3"/>
    <row r="64" spans="2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</sheetData>
  <hyperlinks>
    <hyperlink ref="B10" location="'Pag1'!A1" display="Pag1" xr:uid="{C6E2FC97-F6C7-4ADB-AC7E-1160F3D00A0A}"/>
    <hyperlink ref="B11" location="'Pag2'!A1" display="Pag2" xr:uid="{67C80C7A-216B-405C-A0DB-8E92BADF7819}"/>
    <hyperlink ref="B12" location="'Pag3-4'!A1" display="Pag3-4" xr:uid="{B6D37654-414C-4D0F-BC33-BF0999610436}"/>
    <hyperlink ref="B13" location="'Pag5'!A1" display="Pag5" xr:uid="{4EA6A206-32AB-4595-A4ED-71B6C4887D23}"/>
    <hyperlink ref="B14" location="'Pag6'!A1" display="Pag6" xr:uid="{E9C3338F-34C9-48C5-817F-D488DCE88D6A}"/>
    <hyperlink ref="B15" location="'Pag7-8'!A1" display="Pag7-8" xr:uid="{3525356A-0400-4EAA-93DF-19A4A054039C}"/>
    <hyperlink ref="B16" location="'Pag9-10'!A1" display="Pag9-10" xr:uid="{E28AE4D1-4BF4-46DB-B429-455FA82A6222}"/>
    <hyperlink ref="B18" location="'Pag13-14'!A1" display="Pag13-14" xr:uid="{85BE2391-7351-49C2-87BB-635B8F9C08CA}"/>
    <hyperlink ref="B19" location="'Pag15-16'!A1" display="Pag15-16" xr:uid="{98D7487C-2BAE-413C-824C-22A8655E760D}"/>
    <hyperlink ref="B20" location="'Pag17-18'!A1" display="Pag17-18" xr:uid="{DC0636C9-A795-4E8E-A53B-A2280F668200}"/>
    <hyperlink ref="B21" location="'Pag19-20'!A1" display="Pag19-20" xr:uid="{0BE995D4-79F4-4D0F-B36A-5647A5264E4B}"/>
    <hyperlink ref="B22" location="'Pag21-22'!A1" display="Pag21-22" xr:uid="{B73790CD-B55A-453D-A104-AB8F20ABA4B5}"/>
    <hyperlink ref="B23" location="'Pag23-24'!A1" display="Pag23-24" xr:uid="{E238FB79-45E3-4278-92DC-BE93A7074F6E}"/>
    <hyperlink ref="B17" location="'Pag11-12'!A1" display="Pag11-12" xr:uid="{22EF9F05-036E-46C5-9A68-30EDFD1A122C}"/>
    <hyperlink ref="B24" location="'Pag25-26'!A1" display="Pag25-26" xr:uid="{4EB6D6BA-77C7-4771-9FD1-383C277AE735}"/>
    <hyperlink ref="B25" location="'Pag27-28'!A1" display="Pag27-28" xr:uid="{B8A47B1E-021C-485B-81A2-CBD9F82BAC73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53"/>
  <sheetViews>
    <sheetView showGridLines="0" tabSelected="1" view="pageBreakPreview" zoomScaleNormal="130" zoomScaleSheetLayoutView="100" zoomScalePageLayoutView="145" workbookViewId="0">
      <selection activeCell="L24" sqref="L24"/>
    </sheetView>
  </sheetViews>
  <sheetFormatPr baseColWidth="10" defaultColWidth="11.42578125" defaultRowHeight="15" x14ac:dyDescent="0.3"/>
  <cols>
    <col min="1" max="1" width="5.28515625" style="1" customWidth="1"/>
    <col min="2" max="2" width="15.28515625" style="1" customWidth="1"/>
    <col min="3" max="3" width="10.42578125" style="1" customWidth="1"/>
    <col min="4" max="9" width="9.28515625" style="1" customWidth="1"/>
    <col min="10" max="10" width="10.5703125" style="1" customWidth="1"/>
    <col min="11" max="16384" width="11.42578125" style="1"/>
  </cols>
  <sheetData>
    <row r="5" spans="2:12" ht="18" customHeight="1" x14ac:dyDescent="0.3">
      <c r="B5" s="428" t="s">
        <v>166</v>
      </c>
    </row>
    <row r="6" spans="2:12" ht="15" customHeight="1" x14ac:dyDescent="0.3">
      <c r="C6" s="2"/>
      <c r="D6" s="2"/>
      <c r="E6" s="2"/>
      <c r="F6" s="2"/>
      <c r="G6" s="2"/>
      <c r="H6" s="2"/>
      <c r="I6" s="2"/>
    </row>
    <row r="7" spans="2:12" ht="18.75" x14ac:dyDescent="0.3">
      <c r="B7" s="3" t="s">
        <v>3</v>
      </c>
      <c r="C7" s="3"/>
      <c r="D7" s="3"/>
      <c r="E7" s="3"/>
      <c r="F7" s="3"/>
      <c r="G7" s="3"/>
      <c r="H7" s="3"/>
      <c r="I7" s="3"/>
    </row>
    <row r="8" spans="2:12" s="5" customFormat="1" ht="6" customHeight="1" x14ac:dyDescent="0.35">
      <c r="B8" s="4"/>
      <c r="C8" s="4"/>
      <c r="D8" s="4"/>
      <c r="E8" s="4"/>
      <c r="F8" s="4"/>
      <c r="G8" s="4"/>
      <c r="H8" s="4"/>
      <c r="I8" s="4"/>
    </row>
    <row r="9" spans="2:12" s="5" customFormat="1" ht="14.1" customHeight="1" x14ac:dyDescent="0.35">
      <c r="B9" s="6"/>
      <c r="C9" s="7" t="s">
        <v>167</v>
      </c>
      <c r="D9" s="8"/>
      <c r="E9" s="9" t="s">
        <v>4</v>
      </c>
      <c r="F9" s="10"/>
      <c r="G9" s="11"/>
      <c r="H9" s="12" t="s">
        <v>5</v>
      </c>
      <c r="I9" s="13"/>
    </row>
    <row r="10" spans="2:12" s="5" customFormat="1" ht="14.1" customHeight="1" x14ac:dyDescent="0.35">
      <c r="B10" s="14"/>
      <c r="C10" s="388" t="s">
        <v>168</v>
      </c>
      <c r="D10" s="15"/>
      <c r="E10" s="16" t="s">
        <v>169</v>
      </c>
      <c r="F10" s="17"/>
      <c r="G10" s="18"/>
      <c r="H10" s="16" t="s">
        <v>170</v>
      </c>
      <c r="I10" s="19"/>
    </row>
    <row r="11" spans="2:12" s="5" customFormat="1" ht="15" customHeight="1" x14ac:dyDescent="0.35">
      <c r="B11" s="20"/>
      <c r="C11" s="21" t="s">
        <v>6</v>
      </c>
      <c r="D11" s="22" t="s">
        <v>7</v>
      </c>
      <c r="E11" s="22" t="s">
        <v>8</v>
      </c>
      <c r="F11" s="430" t="s">
        <v>6</v>
      </c>
      <c r="G11" s="22" t="s">
        <v>7</v>
      </c>
      <c r="H11" s="22" t="s">
        <v>8</v>
      </c>
      <c r="I11" s="431" t="s">
        <v>6</v>
      </c>
    </row>
    <row r="12" spans="2:12" s="26" customFormat="1" ht="18" customHeight="1" x14ac:dyDescent="0.2">
      <c r="B12" s="23" t="s">
        <v>9</v>
      </c>
      <c r="C12" s="24"/>
      <c r="D12" s="24"/>
      <c r="E12" s="25"/>
      <c r="F12" s="47"/>
      <c r="G12" s="24"/>
      <c r="H12" s="25"/>
      <c r="I12" s="47"/>
    </row>
    <row r="13" spans="2:12" s="26" customFormat="1" ht="20.100000000000001" customHeight="1" x14ac:dyDescent="0.2">
      <c r="B13" s="27" t="s">
        <v>10</v>
      </c>
      <c r="C13" s="28">
        <v>90637</v>
      </c>
      <c r="D13" s="29">
        <v>-8953</v>
      </c>
      <c r="E13" s="30">
        <v>-8.9898584195200311</v>
      </c>
      <c r="F13" s="31">
        <v>99590</v>
      </c>
      <c r="G13" s="29">
        <v>-3347</v>
      </c>
      <c r="H13" s="30">
        <v>-3.5612444671433439</v>
      </c>
      <c r="I13" s="32">
        <v>93984</v>
      </c>
      <c r="L13" s="33"/>
    </row>
    <row r="14" spans="2:12" s="26" customFormat="1" ht="20.100000000000001" customHeight="1" x14ac:dyDescent="0.2">
      <c r="B14" s="27" t="s">
        <v>11</v>
      </c>
      <c r="C14" s="28">
        <v>79056</v>
      </c>
      <c r="D14" s="29">
        <v>-10331</v>
      </c>
      <c r="E14" s="30">
        <v>-11.557609048295614</v>
      </c>
      <c r="F14" s="31">
        <v>89387</v>
      </c>
      <c r="G14" s="29">
        <v>-4389</v>
      </c>
      <c r="H14" s="30">
        <v>-5.2597519324105697</v>
      </c>
      <c r="I14" s="32">
        <v>83445</v>
      </c>
    </row>
    <row r="15" spans="2:12" s="26" customFormat="1" ht="5.0999999999999996" customHeight="1" x14ac:dyDescent="0.2">
      <c r="B15" s="34"/>
      <c r="C15" s="35"/>
      <c r="D15" s="36"/>
      <c r="E15" s="37"/>
      <c r="F15" s="38"/>
      <c r="G15" s="36"/>
      <c r="H15" s="37"/>
      <c r="I15" s="38"/>
    </row>
    <row r="16" spans="2:12" s="26" customFormat="1" ht="20.100000000000001" customHeight="1" x14ac:dyDescent="0.2">
      <c r="B16" s="39" t="s">
        <v>12</v>
      </c>
      <c r="C16" s="40">
        <v>169693</v>
      </c>
      <c r="D16" s="41">
        <v>-19284</v>
      </c>
      <c r="E16" s="42">
        <v>-10.204416410462649</v>
      </c>
      <c r="F16" s="43">
        <v>188977</v>
      </c>
      <c r="G16" s="41">
        <v>-7736</v>
      </c>
      <c r="H16" s="42">
        <v>-4.3600538807072127</v>
      </c>
      <c r="I16" s="44">
        <v>177429</v>
      </c>
    </row>
    <row r="17" spans="1:9" s="26" customFormat="1" ht="18" customHeight="1" x14ac:dyDescent="0.2">
      <c r="B17" s="45" t="s">
        <v>13</v>
      </c>
      <c r="C17" s="24"/>
      <c r="D17" s="24"/>
      <c r="E17" s="46"/>
      <c r="F17" s="47"/>
      <c r="G17" s="24"/>
      <c r="H17" s="46"/>
      <c r="I17" s="47"/>
    </row>
    <row r="18" spans="1:9" s="26" customFormat="1" ht="20.100000000000001" customHeight="1" x14ac:dyDescent="0.2">
      <c r="B18" s="48" t="s">
        <v>10</v>
      </c>
      <c r="C18" s="49">
        <v>841981</v>
      </c>
      <c r="D18" s="50">
        <v>-19569</v>
      </c>
      <c r="E18" s="51">
        <v>-2.2713713655620684</v>
      </c>
      <c r="F18" s="31">
        <v>861550</v>
      </c>
      <c r="G18" s="50">
        <v>-61266</v>
      </c>
      <c r="H18" s="51">
        <v>-6.7828622735530804</v>
      </c>
      <c r="I18" s="32">
        <v>903247</v>
      </c>
    </row>
    <row r="19" spans="1:9" s="26" customFormat="1" ht="20.100000000000001" customHeight="1" x14ac:dyDescent="0.2">
      <c r="B19" s="48" t="s">
        <v>11</v>
      </c>
      <c r="C19" s="49">
        <v>1345370</v>
      </c>
      <c r="D19" s="50">
        <v>-23815</v>
      </c>
      <c r="E19" s="51">
        <v>-1.7393558941998339</v>
      </c>
      <c r="F19" s="31">
        <v>1369185</v>
      </c>
      <c r="G19" s="50">
        <v>-86672</v>
      </c>
      <c r="H19" s="51">
        <v>-6.052336453819092</v>
      </c>
      <c r="I19" s="32">
        <v>1432042</v>
      </c>
    </row>
    <row r="20" spans="1:9" s="26" customFormat="1" ht="5.0999999999999996" customHeight="1" x14ac:dyDescent="0.2">
      <c r="B20" s="52"/>
      <c r="C20" s="53"/>
      <c r="D20" s="54"/>
      <c r="E20" s="55"/>
      <c r="F20" s="38"/>
      <c r="G20" s="54"/>
      <c r="H20" s="55"/>
      <c r="I20" s="38"/>
    </row>
    <row r="21" spans="1:9" s="26" customFormat="1" ht="20.100000000000001" customHeight="1" x14ac:dyDescent="0.2">
      <c r="B21" s="48" t="s">
        <v>12</v>
      </c>
      <c r="C21" s="49">
        <v>2187351</v>
      </c>
      <c r="D21" s="50">
        <v>-43384</v>
      </c>
      <c r="E21" s="51">
        <v>-1.9448298430786266</v>
      </c>
      <c r="F21" s="31">
        <v>2230735</v>
      </c>
      <c r="G21" s="50">
        <v>-147938</v>
      </c>
      <c r="H21" s="51">
        <v>-6.3348904568128406</v>
      </c>
      <c r="I21" s="32">
        <v>2335289</v>
      </c>
    </row>
    <row r="22" spans="1:9" s="26" customFormat="1" ht="18" customHeight="1" x14ac:dyDescent="0.2">
      <c r="B22" s="45" t="s">
        <v>14</v>
      </c>
      <c r="C22" s="56"/>
      <c r="D22" s="56"/>
      <c r="E22" s="57"/>
      <c r="F22" s="58"/>
      <c r="G22" s="56"/>
      <c r="H22" s="57"/>
      <c r="I22" s="58"/>
    </row>
    <row r="23" spans="1:9" s="26" customFormat="1" ht="20.100000000000001" customHeight="1" x14ac:dyDescent="0.2">
      <c r="A23" s="59"/>
      <c r="B23" s="48" t="s">
        <v>10</v>
      </c>
      <c r="C23" s="49">
        <v>932618</v>
      </c>
      <c r="D23" s="50">
        <v>-28522</v>
      </c>
      <c r="E23" s="51">
        <v>-2.9675177393511873</v>
      </c>
      <c r="F23" s="31">
        <v>961140</v>
      </c>
      <c r="G23" s="50">
        <v>-64613</v>
      </c>
      <c r="H23" s="51">
        <v>-6.4792410183798941</v>
      </c>
      <c r="I23" s="32">
        <v>997231</v>
      </c>
    </row>
    <row r="24" spans="1:9" s="26" customFormat="1" ht="20.100000000000001" customHeight="1" x14ac:dyDescent="0.2">
      <c r="A24" s="60"/>
      <c r="B24" s="48" t="s">
        <v>11</v>
      </c>
      <c r="C24" s="49">
        <v>1424426</v>
      </c>
      <c r="D24" s="50">
        <v>-34146</v>
      </c>
      <c r="E24" s="51">
        <v>-2.3410568693215006</v>
      </c>
      <c r="F24" s="31">
        <v>1458572</v>
      </c>
      <c r="G24" s="50">
        <v>-91061</v>
      </c>
      <c r="H24" s="51">
        <v>-6.008695554630294</v>
      </c>
      <c r="I24" s="32">
        <v>1515487</v>
      </c>
    </row>
    <row r="25" spans="1:9" s="26" customFormat="1" ht="5.0999999999999996" customHeight="1" x14ac:dyDescent="0.2">
      <c r="B25" s="52"/>
      <c r="C25" s="53"/>
      <c r="D25" s="54"/>
      <c r="E25" s="55"/>
      <c r="F25" s="38"/>
      <c r="G25" s="54"/>
      <c r="H25" s="55"/>
      <c r="I25" s="38"/>
    </row>
    <row r="26" spans="1:9" ht="20.100000000000001" customHeight="1" x14ac:dyDescent="0.3">
      <c r="B26" s="48" t="s">
        <v>12</v>
      </c>
      <c r="C26" s="49">
        <v>2357044</v>
      </c>
      <c r="D26" s="50">
        <v>-62668</v>
      </c>
      <c r="E26" s="51">
        <v>-2.5898949957680917</v>
      </c>
      <c r="F26" s="31">
        <v>2419712</v>
      </c>
      <c r="G26" s="50">
        <v>-155674</v>
      </c>
      <c r="H26" s="51">
        <v>-6.1954425446866699</v>
      </c>
      <c r="I26" s="32">
        <v>2512718</v>
      </c>
    </row>
    <row r="27" spans="1:9" x14ac:dyDescent="0.3">
      <c r="B27" s="67" t="s">
        <v>16</v>
      </c>
    </row>
    <row r="28" spans="1:9" s="26" customFormat="1" hidden="1" x14ac:dyDescent="0.2">
      <c r="B28" s="68" t="s">
        <v>17</v>
      </c>
    </row>
    <row r="29" spans="1:9" x14ac:dyDescent="0.3">
      <c r="B29" s="68" t="s">
        <v>17</v>
      </c>
      <c r="C29" s="63"/>
    </row>
    <row r="30" spans="1:9" x14ac:dyDescent="0.3">
      <c r="C30" s="63"/>
    </row>
    <row r="31" spans="1:9" x14ac:dyDescent="0.3">
      <c r="C31" s="63"/>
      <c r="D31" s="64"/>
    </row>
    <row r="32" spans="1:9" x14ac:dyDescent="0.3">
      <c r="C32" s="63"/>
      <c r="D32" s="64"/>
    </row>
    <row r="33" spans="2:9" s="5" customFormat="1" x14ac:dyDescent="0.35"/>
    <row r="34" spans="2:9" s="5" customFormat="1" ht="17.25" x14ac:dyDescent="0.35">
      <c r="B34" s="65" t="s">
        <v>15</v>
      </c>
      <c r="C34" s="65"/>
      <c r="D34" s="65"/>
      <c r="E34" s="65"/>
      <c r="F34" s="65"/>
      <c r="G34" s="65"/>
      <c r="H34" s="65"/>
      <c r="I34" s="65"/>
    </row>
    <row r="35" spans="2:9" s="26" customFormat="1" ht="15" customHeight="1" x14ac:dyDescent="0.2">
      <c r="B35" s="66" t="s">
        <v>148</v>
      </c>
      <c r="C35" s="66"/>
      <c r="D35" s="66"/>
      <c r="E35" s="66"/>
      <c r="F35" s="66"/>
      <c r="G35" s="66"/>
      <c r="H35" s="66"/>
      <c r="I35" s="66"/>
    </row>
    <row r="44" spans="2:9" s="26" customFormat="1" ht="9.9499999999999993" customHeight="1" x14ac:dyDescent="0.2"/>
    <row r="45" spans="2:9" s="26" customFormat="1" x14ac:dyDescent="0.2"/>
    <row r="46" spans="2:9" s="26" customFormat="1" x14ac:dyDescent="0.2"/>
    <row r="47" spans="2:9" s="26" customFormat="1" x14ac:dyDescent="0.2"/>
    <row r="48" spans="2:9" s="26" customFormat="1" x14ac:dyDescent="0.2"/>
    <row r="49" spans="2:2" s="26" customFormat="1" x14ac:dyDescent="0.2"/>
    <row r="50" spans="2:2" s="26" customFormat="1" x14ac:dyDescent="0.15">
      <c r="B50" s="67" t="s">
        <v>16</v>
      </c>
    </row>
    <row r="51" spans="2:2" s="26" customFormat="1" x14ac:dyDescent="0.2">
      <c r="B51" s="68" t="s">
        <v>17</v>
      </c>
    </row>
    <row r="52" spans="2:2" s="26" customFormat="1" x14ac:dyDescent="0.2"/>
    <row r="53" spans="2:2" s="26" customFormat="1" x14ac:dyDescent="0.2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6"/>
  <sheetViews>
    <sheetView showGridLines="0" view="pageBreakPreview" topLeftCell="A34" zoomScaleNormal="130" zoomScaleSheetLayoutView="100" workbookViewId="0">
      <selection activeCell="N29" sqref="N29"/>
    </sheetView>
  </sheetViews>
  <sheetFormatPr baseColWidth="10" defaultColWidth="11.42578125" defaultRowHeight="15" x14ac:dyDescent="0.3"/>
  <cols>
    <col min="1" max="1" width="2.85546875" style="1" customWidth="1"/>
    <col min="2" max="2" width="14.7109375" style="1" customWidth="1"/>
    <col min="3" max="3" width="10.5703125" style="1" customWidth="1"/>
    <col min="4" max="4" width="8.5703125" style="1" customWidth="1"/>
    <col min="5" max="5" width="8" style="1" customWidth="1"/>
    <col min="6" max="6" width="8.85546875" style="1" customWidth="1"/>
    <col min="7" max="7" width="8.5703125" style="1" customWidth="1"/>
    <col min="8" max="8" width="8" style="1" customWidth="1"/>
    <col min="9" max="9" width="8.85546875" style="1" customWidth="1"/>
    <col min="10" max="10" width="1" style="1" customWidth="1"/>
    <col min="11" max="11" width="9.28515625" style="1" customWidth="1"/>
    <col min="12" max="12" width="9.85546875" style="1" customWidth="1"/>
    <col min="13" max="13" width="2.85546875" style="1" customWidth="1"/>
    <col min="14" max="16384" width="11.42578125" style="1"/>
  </cols>
  <sheetData>
    <row r="2" spans="1:12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18" customHeight="1" x14ac:dyDescent="0.3">
      <c r="A5" s="69"/>
      <c r="B5" s="432" t="str">
        <f>'Pag1'!$B$5</f>
        <v>abril 2026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15" customHeight="1" x14ac:dyDescent="0.3">
      <c r="A6" s="69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ht="17.25" x14ac:dyDescent="0.3">
      <c r="A7" s="69"/>
      <c r="B7" s="71" t="s">
        <v>18</v>
      </c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s="5" customFormat="1" ht="6" customHeight="1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s="5" customFormat="1" ht="14.1" customHeight="1" x14ac:dyDescent="0.35">
      <c r="A9" s="72"/>
      <c r="B9" s="73"/>
      <c r="C9" s="74"/>
      <c r="D9" s="75"/>
      <c r="E9" s="76"/>
      <c r="F9" s="77" t="s">
        <v>19</v>
      </c>
      <c r="G9" s="76"/>
      <c r="H9" s="76"/>
      <c r="I9" s="76"/>
      <c r="J9" s="72"/>
      <c r="K9" s="429" t="str">
        <f t="shared" ref="K9" si="0">$B$5</f>
        <v>abril 2026</v>
      </c>
      <c r="L9" s="429"/>
    </row>
    <row r="10" spans="1:12" s="5" customFormat="1" ht="14.1" customHeight="1" x14ac:dyDescent="0.35">
      <c r="A10" s="72"/>
      <c r="B10" s="78"/>
      <c r="C10" s="79" t="str">
        <f>'Pag1'!$C$9</f>
        <v>abril</v>
      </c>
      <c r="D10" s="80"/>
      <c r="E10" s="81" t="s">
        <v>4</v>
      </c>
      <c r="F10" s="82"/>
      <c r="G10" s="83"/>
      <c r="H10" s="81" t="s">
        <v>5</v>
      </c>
      <c r="I10" s="84"/>
      <c r="J10" s="85"/>
      <c r="K10" s="86" t="s">
        <v>20</v>
      </c>
      <c r="L10" s="87" t="s">
        <v>21</v>
      </c>
    </row>
    <row r="11" spans="1:12" s="5" customFormat="1" ht="14.1" customHeight="1" x14ac:dyDescent="0.35">
      <c r="A11" s="72"/>
      <c r="B11" s="78"/>
      <c r="C11" s="88" t="str">
        <f>'Pag1'!$C$10</f>
        <v xml:space="preserve"> 2026</v>
      </c>
      <c r="D11" s="89"/>
      <c r="E11" s="90" t="str">
        <f>'Pag1'!$E$10</f>
        <v>marzo 2026</v>
      </c>
      <c r="F11" s="91"/>
      <c r="G11" s="92"/>
      <c r="H11" s="90" t="str">
        <f>'Pag1'!$H$10</f>
        <v>abril 2025</v>
      </c>
      <c r="I11" s="93"/>
      <c r="J11" s="94"/>
      <c r="K11" s="95" t="s">
        <v>22</v>
      </c>
      <c r="L11" s="96" t="s">
        <v>23</v>
      </c>
    </row>
    <row r="12" spans="1:12" s="5" customFormat="1" ht="14.1" customHeight="1" x14ac:dyDescent="0.35">
      <c r="A12" s="72"/>
      <c r="B12" s="97"/>
      <c r="C12" s="98" t="s">
        <v>6</v>
      </c>
      <c r="D12" s="99" t="s">
        <v>7</v>
      </c>
      <c r="E12" s="99" t="s">
        <v>8</v>
      </c>
      <c r="F12" s="100" t="s">
        <v>6</v>
      </c>
      <c r="G12" s="99" t="s">
        <v>7</v>
      </c>
      <c r="H12" s="99" t="s">
        <v>8</v>
      </c>
      <c r="I12" s="101" t="s">
        <v>6</v>
      </c>
      <c r="J12" s="94"/>
      <c r="K12" s="102" t="s">
        <v>24</v>
      </c>
      <c r="L12" s="103" t="s">
        <v>25</v>
      </c>
    </row>
    <row r="13" spans="1:12" s="26" customFormat="1" ht="18" customHeight="1" x14ac:dyDescent="0.2">
      <c r="A13" s="52"/>
      <c r="B13" s="104" t="s">
        <v>9</v>
      </c>
      <c r="C13" s="105"/>
      <c r="D13" s="106"/>
      <c r="E13" s="106"/>
      <c r="F13" s="105"/>
      <c r="G13" s="107"/>
      <c r="H13" s="105"/>
      <c r="I13" s="107"/>
      <c r="J13" s="107"/>
      <c r="K13" s="69"/>
      <c r="L13" s="69"/>
    </row>
    <row r="14" spans="1:12" s="26" customFormat="1" ht="15.95" customHeight="1" x14ac:dyDescent="0.2">
      <c r="A14" s="52"/>
      <c r="B14" s="27" t="s">
        <v>10</v>
      </c>
      <c r="C14" s="28">
        <v>13139</v>
      </c>
      <c r="D14" s="29">
        <v>-730</v>
      </c>
      <c r="E14" s="30">
        <v>-5.2635373855360879</v>
      </c>
      <c r="F14" s="31">
        <v>13869</v>
      </c>
      <c r="G14" s="29">
        <v>851</v>
      </c>
      <c r="H14" s="30">
        <v>6.925455729166667</v>
      </c>
      <c r="I14" s="32">
        <v>12288</v>
      </c>
      <c r="J14" s="35">
        <v>0</v>
      </c>
      <c r="K14" s="108">
        <v>2389</v>
      </c>
      <c r="L14" s="109">
        <v>10750</v>
      </c>
    </row>
    <row r="15" spans="1:12" s="26" customFormat="1" ht="15.95" customHeight="1" x14ac:dyDescent="0.2">
      <c r="A15" s="52"/>
      <c r="B15" s="27" t="s">
        <v>11</v>
      </c>
      <c r="C15" s="28">
        <v>10921</v>
      </c>
      <c r="D15" s="29">
        <v>-789</v>
      </c>
      <c r="E15" s="30">
        <v>-6.7378309137489323</v>
      </c>
      <c r="F15" s="31">
        <v>11710</v>
      </c>
      <c r="G15" s="29">
        <v>707</v>
      </c>
      <c r="H15" s="30">
        <v>6.9218719404738591</v>
      </c>
      <c r="I15" s="32">
        <v>10214</v>
      </c>
      <c r="J15" s="35">
        <v>0</v>
      </c>
      <c r="K15" s="108">
        <v>2362</v>
      </c>
      <c r="L15" s="109">
        <v>8559</v>
      </c>
    </row>
    <row r="16" spans="1:12" s="26" customFormat="1" ht="5.0999999999999996" customHeight="1" x14ac:dyDescent="0.2">
      <c r="A16" s="52"/>
      <c r="B16" s="34"/>
      <c r="C16" s="35"/>
      <c r="D16" s="36"/>
      <c r="E16" s="37"/>
      <c r="F16" s="38"/>
      <c r="G16" s="36"/>
      <c r="H16" s="37"/>
      <c r="I16" s="38"/>
      <c r="J16" s="35"/>
      <c r="K16" s="110"/>
      <c r="L16" s="110"/>
    </row>
    <row r="17" spans="1:12" s="26" customFormat="1" ht="15.95" customHeight="1" x14ac:dyDescent="0.2">
      <c r="A17" s="52"/>
      <c r="B17" s="39" t="s">
        <v>12</v>
      </c>
      <c r="C17" s="40">
        <v>24060</v>
      </c>
      <c r="D17" s="41">
        <v>-1519</v>
      </c>
      <c r="E17" s="42">
        <v>-5.9384651471910548</v>
      </c>
      <c r="F17" s="43">
        <v>25579</v>
      </c>
      <c r="G17" s="41">
        <v>1558</v>
      </c>
      <c r="H17" s="42">
        <v>6.923828992978402</v>
      </c>
      <c r="I17" s="44">
        <v>22502</v>
      </c>
      <c r="J17" s="111">
        <v>0</v>
      </c>
      <c r="K17" s="112">
        <v>4751</v>
      </c>
      <c r="L17" s="113">
        <v>19309</v>
      </c>
    </row>
    <row r="18" spans="1:12" s="26" customFormat="1" ht="18" customHeight="1" x14ac:dyDescent="0.2">
      <c r="A18" s="52"/>
      <c r="B18" s="387" t="s">
        <v>26</v>
      </c>
      <c r="C18" s="105"/>
      <c r="D18" s="114"/>
      <c r="E18" s="115"/>
      <c r="F18" s="116"/>
      <c r="G18" s="114"/>
      <c r="H18" s="115"/>
      <c r="I18" s="116"/>
      <c r="J18" s="116"/>
      <c r="K18" s="117"/>
      <c r="L18" s="118"/>
    </row>
    <row r="19" spans="1:12" s="26" customFormat="1" ht="15.95" customHeight="1" x14ac:dyDescent="0.2">
      <c r="A19" s="52"/>
      <c r="B19" s="48" t="s">
        <v>10</v>
      </c>
      <c r="C19" s="49">
        <v>114750</v>
      </c>
      <c r="D19" s="50">
        <v>-2697</v>
      </c>
      <c r="E19" s="51">
        <v>-2.2963549515951875</v>
      </c>
      <c r="F19" s="31">
        <v>117447</v>
      </c>
      <c r="G19" s="50">
        <v>-5987</v>
      </c>
      <c r="H19" s="51">
        <v>-4.9587119110131939</v>
      </c>
      <c r="I19" s="32">
        <v>120737</v>
      </c>
      <c r="J19" s="38">
        <v>0</v>
      </c>
      <c r="K19" s="119">
        <v>37596</v>
      </c>
      <c r="L19" s="120">
        <v>77154</v>
      </c>
    </row>
    <row r="20" spans="1:12" s="26" customFormat="1" ht="15.95" customHeight="1" x14ac:dyDescent="0.2">
      <c r="A20" s="52"/>
      <c r="B20" s="48" t="s">
        <v>11</v>
      </c>
      <c r="C20" s="49">
        <v>202741</v>
      </c>
      <c r="D20" s="50">
        <v>-2400</v>
      </c>
      <c r="E20" s="51">
        <v>-1.1699270258017656</v>
      </c>
      <c r="F20" s="31">
        <v>205141</v>
      </c>
      <c r="G20" s="50">
        <v>-6717</v>
      </c>
      <c r="H20" s="51">
        <v>-3.2068481509419553</v>
      </c>
      <c r="I20" s="32">
        <v>209458</v>
      </c>
      <c r="J20" s="38">
        <v>0</v>
      </c>
      <c r="K20" s="119">
        <v>56269</v>
      </c>
      <c r="L20" s="120">
        <v>146472</v>
      </c>
    </row>
    <row r="21" spans="1:12" s="26" customFormat="1" ht="5.0999999999999996" customHeight="1" x14ac:dyDescent="0.2">
      <c r="A21" s="52"/>
      <c r="B21" s="52"/>
      <c r="C21" s="53"/>
      <c r="D21" s="54"/>
      <c r="E21" s="55"/>
      <c r="F21" s="38"/>
      <c r="G21" s="54"/>
      <c r="H21" s="55"/>
      <c r="I21" s="38"/>
      <c r="J21" s="38"/>
      <c r="K21" s="121"/>
      <c r="L21" s="121"/>
    </row>
    <row r="22" spans="1:12" s="26" customFormat="1" ht="15.95" customHeight="1" x14ac:dyDescent="0.2">
      <c r="A22" s="52"/>
      <c r="B22" s="48" t="s">
        <v>12</v>
      </c>
      <c r="C22" s="49">
        <v>317491</v>
      </c>
      <c r="D22" s="50">
        <v>-5097</v>
      </c>
      <c r="E22" s="51">
        <v>-1.5800339752253649</v>
      </c>
      <c r="F22" s="31">
        <v>322588</v>
      </c>
      <c r="G22" s="50">
        <v>-12704</v>
      </c>
      <c r="H22" s="51">
        <v>-3.8474234921788639</v>
      </c>
      <c r="I22" s="32">
        <v>330195</v>
      </c>
      <c r="J22" s="38">
        <v>0</v>
      </c>
      <c r="K22" s="119">
        <v>93865</v>
      </c>
      <c r="L22" s="120">
        <v>223626</v>
      </c>
    </row>
    <row r="23" spans="1:12" s="26" customFormat="1" ht="18" customHeight="1" x14ac:dyDescent="0.2">
      <c r="A23" s="52"/>
      <c r="B23" s="387" t="s">
        <v>14</v>
      </c>
      <c r="C23" s="122"/>
      <c r="D23" s="123"/>
      <c r="E23" s="124"/>
      <c r="F23" s="125"/>
      <c r="G23" s="123"/>
      <c r="H23" s="124"/>
      <c r="I23" s="125"/>
      <c r="J23" s="125"/>
      <c r="K23" s="117"/>
      <c r="L23" s="118"/>
    </row>
    <row r="24" spans="1:12" s="26" customFormat="1" ht="15.95" customHeight="1" x14ac:dyDescent="0.2">
      <c r="A24" s="52"/>
      <c r="B24" s="48" t="s">
        <v>10</v>
      </c>
      <c r="C24" s="49">
        <v>127889</v>
      </c>
      <c r="D24" s="50">
        <v>-3427</v>
      </c>
      <c r="E24" s="51">
        <v>-2.6097352950135551</v>
      </c>
      <c r="F24" s="31">
        <v>131316</v>
      </c>
      <c r="G24" s="50">
        <v>-5136</v>
      </c>
      <c r="H24" s="51">
        <v>-3.8609283969178723</v>
      </c>
      <c r="I24" s="32">
        <v>133025</v>
      </c>
      <c r="J24" s="38">
        <v>0</v>
      </c>
      <c r="K24" s="119">
        <v>39985</v>
      </c>
      <c r="L24" s="120">
        <v>87904</v>
      </c>
    </row>
    <row r="25" spans="1:12" s="26" customFormat="1" ht="15.95" customHeight="1" x14ac:dyDescent="0.2">
      <c r="A25" s="52"/>
      <c r="B25" s="48" t="s">
        <v>11</v>
      </c>
      <c r="C25" s="49">
        <v>213662</v>
      </c>
      <c r="D25" s="50">
        <v>-3189</v>
      </c>
      <c r="E25" s="51">
        <v>-1.4705950168548911</v>
      </c>
      <c r="F25" s="31">
        <v>216851</v>
      </c>
      <c r="G25" s="50">
        <v>-6010</v>
      </c>
      <c r="H25" s="51">
        <v>-2.735897155759496</v>
      </c>
      <c r="I25" s="32">
        <v>219672</v>
      </c>
      <c r="J25" s="38">
        <v>0</v>
      </c>
      <c r="K25" s="119">
        <v>58631</v>
      </c>
      <c r="L25" s="120">
        <v>155031</v>
      </c>
    </row>
    <row r="26" spans="1:12" s="26" customFormat="1" ht="5.0999999999999996" customHeight="1" x14ac:dyDescent="0.2">
      <c r="A26" s="52"/>
      <c r="B26" s="52"/>
      <c r="C26" s="53"/>
      <c r="D26" s="54"/>
      <c r="E26" s="55"/>
      <c r="F26" s="38"/>
      <c r="G26" s="54"/>
      <c r="H26" s="55"/>
      <c r="I26" s="38"/>
      <c r="J26" s="38"/>
      <c r="K26" s="121"/>
      <c r="L26" s="121"/>
    </row>
    <row r="27" spans="1:12" ht="15.95" customHeight="1" x14ac:dyDescent="0.3">
      <c r="A27" s="69"/>
      <c r="B27" s="48" t="s">
        <v>12</v>
      </c>
      <c r="C27" s="49">
        <v>341551</v>
      </c>
      <c r="D27" s="50">
        <v>-6616</v>
      </c>
      <c r="E27" s="51">
        <v>-1.9002375296912115</v>
      </c>
      <c r="F27" s="31">
        <v>348167</v>
      </c>
      <c r="G27" s="50">
        <v>-11146</v>
      </c>
      <c r="H27" s="51">
        <v>-3.1602196786476777</v>
      </c>
      <c r="I27" s="32">
        <v>352697</v>
      </c>
      <c r="J27" s="38">
        <v>0</v>
      </c>
      <c r="K27" s="119">
        <v>98616</v>
      </c>
      <c r="L27" s="120">
        <v>242935</v>
      </c>
    </row>
    <row r="28" spans="1:12" ht="15.95" customHeight="1" x14ac:dyDescent="0.3">
      <c r="A28" s="69"/>
      <c r="B28" s="67" t="s">
        <v>16</v>
      </c>
      <c r="C28" s="456"/>
      <c r="D28" s="457"/>
      <c r="E28" s="458"/>
      <c r="F28" s="459"/>
      <c r="G28" s="457"/>
      <c r="H28" s="458"/>
      <c r="I28" s="459"/>
      <c r="J28" s="38"/>
      <c r="K28" s="121"/>
      <c r="L28" s="121"/>
    </row>
    <row r="29" spans="1:12" ht="15.95" customHeight="1" x14ac:dyDescent="0.3">
      <c r="A29" s="69"/>
      <c r="B29" s="68" t="s">
        <v>17</v>
      </c>
      <c r="C29" s="456"/>
      <c r="D29" s="457"/>
      <c r="E29" s="458"/>
      <c r="F29" s="459"/>
      <c r="G29" s="457"/>
      <c r="H29" s="458"/>
      <c r="I29" s="459"/>
      <c r="J29" s="38"/>
      <c r="K29" s="121"/>
      <c r="L29" s="121"/>
    </row>
    <row r="30" spans="1:12" s="26" customFormat="1" x14ac:dyDescent="0.15">
      <c r="A30" s="52"/>
      <c r="B30" s="67"/>
      <c r="C30" s="72"/>
      <c r="D30" s="72"/>
      <c r="E30" s="72"/>
      <c r="F30" s="72"/>
      <c r="G30" s="72"/>
      <c r="H30" s="72"/>
      <c r="I30" s="52"/>
      <c r="J30" s="52"/>
      <c r="K30" s="52"/>
      <c r="L30" s="52"/>
    </row>
    <row r="31" spans="1:12" s="5" customFormat="1" ht="16.5" x14ac:dyDescent="0.35">
      <c r="A31" s="72"/>
      <c r="B31" s="126" t="s">
        <v>27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1:12" s="26" customFormat="1" ht="12" customHeight="1" x14ac:dyDescent="0.2">
      <c r="A32" s="52"/>
      <c r="B32" s="66" t="s">
        <v>149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3" spans="1:12" s="26" customFormat="1" x14ac:dyDescent="0.2">
      <c r="A33" s="52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</row>
    <row r="34" spans="1:12" x14ac:dyDescent="0.3">
      <c r="A34" s="69"/>
      <c r="B34" s="69"/>
      <c r="C34" s="69"/>
      <c r="D34" s="69"/>
      <c r="E34" s="128"/>
      <c r="F34" s="69"/>
      <c r="G34" s="69"/>
      <c r="H34" s="69"/>
      <c r="I34" s="69"/>
      <c r="J34" s="69"/>
      <c r="K34" s="69"/>
      <c r="L34" s="69"/>
    </row>
    <row r="35" spans="1:12" x14ac:dyDescent="0.3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6" spans="1:12" x14ac:dyDescent="0.3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</row>
    <row r="37" spans="1:12" x14ac:dyDescent="0.3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</row>
    <row r="38" spans="1:12" x14ac:dyDescent="0.3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</row>
    <row r="39" spans="1:12" x14ac:dyDescent="0.3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</row>
    <row r="40" spans="1:12" x14ac:dyDescent="0.3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</row>
    <row r="41" spans="1:12" x14ac:dyDescent="0.3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2" spans="1:12" s="26" customFormat="1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12" s="26" customFormat="1" x14ac:dyDescent="0.15">
      <c r="A43" s="52"/>
      <c r="B43" s="67" t="s">
        <v>16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12" s="26" customFormat="1" x14ac:dyDescent="0.2">
      <c r="A44" s="52"/>
      <c r="B44" s="68" t="s">
        <v>17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12" s="26" customFormat="1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</row>
    <row r="46" spans="1:12" s="5" customFormat="1" ht="16.5" x14ac:dyDescent="0.35">
      <c r="A46" s="72"/>
      <c r="B46" s="126" t="s">
        <v>28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</row>
    <row r="47" spans="1:12" s="26" customFormat="1" ht="12" customHeight="1" x14ac:dyDescent="0.2">
      <c r="A47" s="52"/>
      <c r="B47" s="66" t="s">
        <v>150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pans="1:12" x14ac:dyDescent="0.3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</row>
    <row r="49" spans="1:12" x14ac:dyDescent="0.3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x14ac:dyDescent="0.3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</row>
    <row r="51" spans="1:12" x14ac:dyDescent="0.3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</row>
    <row r="52" spans="1:12" x14ac:dyDescent="0.3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</row>
    <row r="53" spans="1:12" x14ac:dyDescent="0.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</row>
    <row r="54" spans="1:12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</row>
    <row r="55" spans="1:12" x14ac:dyDescent="0.3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</row>
    <row r="56" spans="1:12" x14ac:dyDescent="0.3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</row>
    <row r="57" spans="1:12" x14ac:dyDescent="0.3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</row>
    <row r="58" spans="1:12" x14ac:dyDescent="0.3">
      <c r="A58" s="69"/>
      <c r="B58" s="67" t="s">
        <v>16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</row>
    <row r="59" spans="1:12" s="26" customFormat="1" x14ac:dyDescent="0.15">
      <c r="A59" s="52"/>
      <c r="B59" s="68" t="s">
        <v>17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1:12" s="26" customFormat="1" x14ac:dyDescent="0.2"/>
    <row r="61" spans="1:12" s="26" customFormat="1" x14ac:dyDescent="0.2"/>
    <row r="62" spans="1:12" s="26" customFormat="1" x14ac:dyDescent="0.35">
      <c r="B62" s="5"/>
      <c r="C62" s="5"/>
      <c r="D62" s="5"/>
      <c r="E62" s="5"/>
      <c r="F62" s="5"/>
      <c r="G62" s="5"/>
      <c r="H62" s="5"/>
    </row>
    <row r="63" spans="1:12" s="26" customFormat="1" ht="9.9499999999999993" customHeight="1" x14ac:dyDescent="0.2"/>
    <row r="64" spans="1:12" s="26" customFormat="1" x14ac:dyDescent="0.2"/>
    <row r="65" spans="2:8" s="26" customFormat="1" x14ac:dyDescent="0.2"/>
    <row r="66" spans="2:8" s="26" customFormat="1" x14ac:dyDescent="0.2"/>
    <row r="67" spans="2:8" s="26" customFormat="1" x14ac:dyDescent="0.2"/>
    <row r="68" spans="2:8" x14ac:dyDescent="0.3">
      <c r="B68" s="26"/>
      <c r="C68" s="26"/>
      <c r="D68" s="26"/>
      <c r="E68" s="26"/>
      <c r="F68" s="26"/>
      <c r="G68" s="26"/>
      <c r="H68" s="26"/>
    </row>
    <row r="69" spans="2:8" x14ac:dyDescent="0.3">
      <c r="B69" s="26"/>
      <c r="C69" s="26"/>
      <c r="D69" s="26"/>
      <c r="E69" s="26"/>
      <c r="F69" s="26"/>
      <c r="G69" s="26"/>
      <c r="H69" s="26"/>
    </row>
    <row r="70" spans="2:8" x14ac:dyDescent="0.3">
      <c r="B70" s="26"/>
      <c r="C70" s="26"/>
      <c r="D70" s="26"/>
      <c r="E70" s="26"/>
      <c r="F70" s="26"/>
      <c r="G70" s="26"/>
      <c r="H70" s="26"/>
    </row>
    <row r="71" spans="2:8" x14ac:dyDescent="0.3">
      <c r="B71" s="26"/>
      <c r="C71" s="26"/>
      <c r="D71" s="26"/>
      <c r="E71" s="26"/>
      <c r="F71" s="26"/>
      <c r="G71" s="26"/>
      <c r="H71" s="26"/>
    </row>
    <row r="72" spans="2:8" x14ac:dyDescent="0.3">
      <c r="B72" s="26"/>
      <c r="C72" s="26"/>
      <c r="D72" s="26"/>
      <c r="E72" s="26"/>
      <c r="F72" s="26"/>
      <c r="G72" s="26"/>
      <c r="H72" s="26"/>
    </row>
    <row r="73" spans="2:8" x14ac:dyDescent="0.3">
      <c r="B73" s="26"/>
      <c r="C73" s="26"/>
      <c r="D73" s="26"/>
      <c r="E73" s="26"/>
      <c r="F73" s="26"/>
      <c r="G73" s="26"/>
      <c r="H73" s="26"/>
    </row>
    <row r="74" spans="2:8" x14ac:dyDescent="0.3">
      <c r="B74" s="26"/>
      <c r="C74" s="26"/>
      <c r="D74" s="26"/>
      <c r="E74" s="26"/>
      <c r="F74" s="26"/>
      <c r="G74" s="26"/>
      <c r="H74" s="26"/>
    </row>
    <row r="75" spans="2:8" x14ac:dyDescent="0.3">
      <c r="B75" s="26"/>
      <c r="C75" s="26"/>
      <c r="D75" s="26"/>
      <c r="E75" s="26"/>
      <c r="F75" s="26"/>
      <c r="G75" s="26"/>
      <c r="H75" s="26"/>
    </row>
    <row r="76" spans="2:8" x14ac:dyDescent="0.3">
      <c r="B76" s="26"/>
      <c r="C76" s="26"/>
      <c r="D76" s="26"/>
      <c r="E76" s="26"/>
      <c r="F76" s="26"/>
      <c r="G76" s="26"/>
      <c r="H76" s="26"/>
    </row>
  </sheetData>
  <printOptions horizontalCentered="1"/>
  <pageMargins left="0.19685039370078741" right="0.19685039370078741" top="0.19685039370078741" bottom="0.19685039370078741" header="0" footer="0.19685039370078741"/>
  <pageSetup paperSize="9" scale="96" orientation="portrait" r:id="rId1"/>
  <headerFooter alignWithMargins="0"/>
  <rowBreaks count="1" manualBreakCount="1">
    <brk id="64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5"/>
  <sheetViews>
    <sheetView showGridLines="0" view="pageBreakPreview" topLeftCell="A100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23" style="5" customWidth="1"/>
    <col min="2" max="4" width="9.28515625" style="5" customWidth="1"/>
    <col min="5" max="7" width="8.140625" style="5" customWidth="1"/>
    <col min="8" max="10" width="9.28515625" style="5" customWidth="1"/>
    <col min="11" max="13" width="6.5703125" style="5" customWidth="1"/>
    <col min="14" max="16384" width="11.42578125" style="5"/>
  </cols>
  <sheetData>
    <row r="1" spans="1:13" s="1" customFormat="1" x14ac:dyDescent="0.3">
      <c r="A1" s="129"/>
    </row>
    <row r="2" spans="1:13" s="1" customFormat="1" x14ac:dyDescent="0.3">
      <c r="A2" s="129"/>
    </row>
    <row r="3" spans="1:13" s="1" customFormat="1" x14ac:dyDescent="0.3">
      <c r="A3" s="129"/>
    </row>
    <row r="4" spans="1:13" s="1" customFormat="1" x14ac:dyDescent="0.3">
      <c r="A4" s="130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s="1" customFormat="1" ht="18" customHeight="1" x14ac:dyDescent="0.3">
      <c r="A5" s="432" t="str">
        <f>'Pag1'!$B$5</f>
        <v>abril 2026</v>
      </c>
      <c r="B5" s="131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1" customFormat="1" ht="18" customHeight="1" x14ac:dyDescent="0.3">
      <c r="A6" s="132" t="s">
        <v>29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3" ht="18" customHeight="1" x14ac:dyDescent="0.35">
      <c r="A7" s="132" t="s">
        <v>30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6" customHeight="1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ht="14.1" customHeight="1" x14ac:dyDescent="0.35">
      <c r="A9" s="134"/>
      <c r="B9" s="135"/>
      <c r="C9" s="136" t="s">
        <v>31</v>
      </c>
      <c r="D9" s="137"/>
      <c r="E9" s="138"/>
      <c r="F9" s="136" t="s">
        <v>32</v>
      </c>
      <c r="G9" s="139"/>
      <c r="H9" s="138"/>
      <c r="I9" s="136" t="s">
        <v>26</v>
      </c>
      <c r="J9" s="139"/>
      <c r="K9" s="140"/>
      <c r="L9" s="141" t="s">
        <v>33</v>
      </c>
      <c r="M9" s="142"/>
    </row>
    <row r="10" spans="1:13" ht="24" customHeight="1" x14ac:dyDescent="0.35">
      <c r="A10" s="143"/>
      <c r="B10" s="144" t="s">
        <v>34</v>
      </c>
      <c r="C10" s="144" t="s">
        <v>10</v>
      </c>
      <c r="D10" s="144" t="s">
        <v>11</v>
      </c>
      <c r="E10" s="144" t="s">
        <v>34</v>
      </c>
      <c r="F10" s="144" t="s">
        <v>10</v>
      </c>
      <c r="G10" s="144" t="s">
        <v>11</v>
      </c>
      <c r="H10" s="144" t="s">
        <v>34</v>
      </c>
      <c r="I10" s="144" t="s">
        <v>10</v>
      </c>
      <c r="J10" s="144" t="s">
        <v>11</v>
      </c>
      <c r="K10" s="144" t="s">
        <v>34</v>
      </c>
      <c r="L10" s="145" t="s">
        <v>35</v>
      </c>
      <c r="M10" s="146" t="s">
        <v>36</v>
      </c>
    </row>
    <row r="11" spans="1:13" ht="6" customHeight="1" x14ac:dyDescent="0.35">
      <c r="A11" s="147"/>
      <c r="B11" s="148"/>
      <c r="C11" s="148"/>
      <c r="D11" s="148"/>
      <c r="E11" s="149"/>
      <c r="F11" s="149"/>
      <c r="G11" s="149"/>
      <c r="H11" s="148"/>
      <c r="I11" s="148"/>
      <c r="J11" s="148"/>
      <c r="K11" s="148"/>
      <c r="L11" s="149"/>
      <c r="M11" s="148"/>
    </row>
    <row r="12" spans="1:13" s="26" customFormat="1" ht="14.1" customHeight="1" x14ac:dyDescent="0.2">
      <c r="A12" s="150" t="s">
        <v>37</v>
      </c>
      <c r="B12" s="151">
        <v>41257</v>
      </c>
      <c r="C12" s="152">
        <v>17000</v>
      </c>
      <c r="D12" s="153">
        <v>24257</v>
      </c>
      <c r="E12" s="154">
        <v>3624</v>
      </c>
      <c r="F12" s="155">
        <v>1956</v>
      </c>
      <c r="G12" s="156">
        <v>1668</v>
      </c>
      <c r="H12" s="151">
        <v>37633</v>
      </c>
      <c r="I12" s="152">
        <v>15044</v>
      </c>
      <c r="J12" s="157">
        <v>22589</v>
      </c>
      <c r="K12" s="158">
        <v>70.082862678814365</v>
      </c>
      <c r="L12" s="159">
        <v>117.26618705035972</v>
      </c>
      <c r="M12" s="160">
        <v>66.598787020231086</v>
      </c>
    </row>
    <row r="13" spans="1:13" s="26" customFormat="1" ht="14.1" customHeight="1" x14ac:dyDescent="0.2">
      <c r="A13" s="161" t="s">
        <v>38</v>
      </c>
      <c r="B13" s="162">
        <v>105083</v>
      </c>
      <c r="C13" s="163">
        <v>38641</v>
      </c>
      <c r="D13" s="164">
        <v>66442</v>
      </c>
      <c r="E13" s="165">
        <v>7770</v>
      </c>
      <c r="F13" s="166">
        <v>3973</v>
      </c>
      <c r="G13" s="167">
        <v>3797</v>
      </c>
      <c r="H13" s="162">
        <v>97313</v>
      </c>
      <c r="I13" s="163">
        <v>34668</v>
      </c>
      <c r="J13" s="168">
        <v>62645</v>
      </c>
      <c r="K13" s="169">
        <v>58.157490743806626</v>
      </c>
      <c r="L13" s="170">
        <v>104.63523834606268</v>
      </c>
      <c r="M13" s="171">
        <v>55.340410248224124</v>
      </c>
    </row>
    <row r="14" spans="1:13" s="26" customFormat="1" ht="14.1" customHeight="1" x14ac:dyDescent="0.2">
      <c r="A14" s="161" t="s">
        <v>39</v>
      </c>
      <c r="B14" s="162">
        <v>47522</v>
      </c>
      <c r="C14" s="163">
        <v>17815</v>
      </c>
      <c r="D14" s="164">
        <v>29707</v>
      </c>
      <c r="E14" s="165">
        <v>3833</v>
      </c>
      <c r="F14" s="166">
        <v>1913</v>
      </c>
      <c r="G14" s="167">
        <v>1920</v>
      </c>
      <c r="H14" s="162">
        <v>43689</v>
      </c>
      <c r="I14" s="163">
        <v>15902</v>
      </c>
      <c r="J14" s="168">
        <v>27787</v>
      </c>
      <c r="K14" s="169">
        <v>59.969030868145559</v>
      </c>
      <c r="L14" s="170">
        <v>99.635416666666671</v>
      </c>
      <c r="M14" s="171">
        <v>57.228200237521143</v>
      </c>
    </row>
    <row r="15" spans="1:13" s="26" customFormat="1" ht="14.1" customHeight="1" x14ac:dyDescent="0.2">
      <c r="A15" s="161" t="s">
        <v>40</v>
      </c>
      <c r="B15" s="162">
        <v>63214</v>
      </c>
      <c r="C15" s="163">
        <v>25991</v>
      </c>
      <c r="D15" s="164">
        <v>37223</v>
      </c>
      <c r="E15" s="165">
        <v>5889</v>
      </c>
      <c r="F15" s="166">
        <v>3009</v>
      </c>
      <c r="G15" s="167">
        <v>2880</v>
      </c>
      <c r="H15" s="162">
        <v>57325</v>
      </c>
      <c r="I15" s="163">
        <v>22982</v>
      </c>
      <c r="J15" s="168">
        <v>34343</v>
      </c>
      <c r="K15" s="169">
        <v>69.825108132068877</v>
      </c>
      <c r="L15" s="170">
        <v>104.47916666666666</v>
      </c>
      <c r="M15" s="171">
        <v>66.919022799405994</v>
      </c>
    </row>
    <row r="16" spans="1:13" s="26" customFormat="1" ht="14.1" customHeight="1" x14ac:dyDescent="0.2">
      <c r="A16" s="161" t="s">
        <v>41</v>
      </c>
      <c r="B16" s="162">
        <v>27315</v>
      </c>
      <c r="C16" s="163">
        <v>11081</v>
      </c>
      <c r="D16" s="164">
        <v>16234</v>
      </c>
      <c r="E16" s="165">
        <v>2424</v>
      </c>
      <c r="F16" s="166">
        <v>1334</v>
      </c>
      <c r="G16" s="167">
        <v>1090</v>
      </c>
      <c r="H16" s="162">
        <v>24891</v>
      </c>
      <c r="I16" s="163">
        <v>9747</v>
      </c>
      <c r="J16" s="168">
        <v>15144</v>
      </c>
      <c r="K16" s="169">
        <v>68.257977085129966</v>
      </c>
      <c r="L16" s="170">
        <v>122.38532110091742</v>
      </c>
      <c r="M16" s="171">
        <v>64.362123613312207</v>
      </c>
    </row>
    <row r="17" spans="1:13" s="26" customFormat="1" ht="14.1" customHeight="1" x14ac:dyDescent="0.2">
      <c r="A17" s="161" t="s">
        <v>42</v>
      </c>
      <c r="B17" s="162">
        <v>32127</v>
      </c>
      <c r="C17" s="163">
        <v>10637</v>
      </c>
      <c r="D17" s="164">
        <v>21490</v>
      </c>
      <c r="E17" s="165">
        <v>3163</v>
      </c>
      <c r="F17" s="166">
        <v>1484</v>
      </c>
      <c r="G17" s="167">
        <v>1679</v>
      </c>
      <c r="H17" s="162">
        <v>28964</v>
      </c>
      <c r="I17" s="163">
        <v>9153</v>
      </c>
      <c r="J17" s="168">
        <v>19811</v>
      </c>
      <c r="K17" s="169">
        <v>49.497440670079108</v>
      </c>
      <c r="L17" s="170">
        <v>88.385944014294225</v>
      </c>
      <c r="M17" s="171">
        <v>46.201605168845589</v>
      </c>
    </row>
    <row r="18" spans="1:13" s="26" customFormat="1" ht="14.1" customHeight="1" x14ac:dyDescent="0.2">
      <c r="A18" s="161" t="s">
        <v>43</v>
      </c>
      <c r="B18" s="162">
        <v>104415</v>
      </c>
      <c r="C18" s="163">
        <v>41417</v>
      </c>
      <c r="D18" s="164">
        <v>62998</v>
      </c>
      <c r="E18" s="165">
        <v>7789</v>
      </c>
      <c r="F18" s="166">
        <v>4272</v>
      </c>
      <c r="G18" s="167">
        <v>3517</v>
      </c>
      <c r="H18" s="162">
        <v>96626</v>
      </c>
      <c r="I18" s="163">
        <v>37145</v>
      </c>
      <c r="J18" s="168">
        <v>59481</v>
      </c>
      <c r="K18" s="169">
        <v>65.74335693196609</v>
      </c>
      <c r="L18" s="170">
        <v>121.46715951094681</v>
      </c>
      <c r="M18" s="171">
        <v>62.448512970528405</v>
      </c>
    </row>
    <row r="19" spans="1:13" s="26" customFormat="1" ht="14.1" customHeight="1" x14ac:dyDescent="0.2">
      <c r="A19" s="172" t="s">
        <v>44</v>
      </c>
      <c r="B19" s="173">
        <v>136312</v>
      </c>
      <c r="C19" s="174">
        <v>51076</v>
      </c>
      <c r="D19" s="175">
        <v>85236</v>
      </c>
      <c r="E19" s="176">
        <v>11199</v>
      </c>
      <c r="F19" s="177">
        <v>5713</v>
      </c>
      <c r="G19" s="178">
        <v>5486</v>
      </c>
      <c r="H19" s="173">
        <v>125113</v>
      </c>
      <c r="I19" s="174">
        <v>45363</v>
      </c>
      <c r="J19" s="179">
        <v>79750</v>
      </c>
      <c r="K19" s="180">
        <v>59.923037214322584</v>
      </c>
      <c r="L19" s="181">
        <v>104.13780532263945</v>
      </c>
      <c r="M19" s="182">
        <v>56.881504702194349</v>
      </c>
    </row>
    <row r="20" spans="1:13" s="26" customFormat="1" ht="14.1" customHeight="1" x14ac:dyDescent="0.2">
      <c r="A20" s="183" t="s">
        <v>45</v>
      </c>
      <c r="B20" s="184">
        <v>557245</v>
      </c>
      <c r="C20" s="185">
        <v>213658</v>
      </c>
      <c r="D20" s="186">
        <v>343587</v>
      </c>
      <c r="E20" s="187">
        <v>45691</v>
      </c>
      <c r="F20" s="188">
        <v>23654</v>
      </c>
      <c r="G20" s="189">
        <v>22037</v>
      </c>
      <c r="H20" s="184">
        <v>511554</v>
      </c>
      <c r="I20" s="185">
        <v>190004</v>
      </c>
      <c r="J20" s="190">
        <v>321550</v>
      </c>
      <c r="K20" s="191">
        <v>62.184541324322517</v>
      </c>
      <c r="L20" s="192">
        <v>107.33765939102418</v>
      </c>
      <c r="M20" s="193">
        <v>59.090032654330585</v>
      </c>
    </row>
    <row r="21" spans="1:13" s="26" customFormat="1" ht="6" customHeight="1" x14ac:dyDescent="0.2">
      <c r="A21" s="194"/>
      <c r="B21" s="195"/>
      <c r="C21" s="195"/>
      <c r="D21" s="195"/>
      <c r="E21" s="196"/>
      <c r="F21" s="196"/>
      <c r="G21" s="196"/>
      <c r="H21" s="195"/>
      <c r="I21" s="195"/>
      <c r="J21" s="195"/>
      <c r="K21" s="197"/>
      <c r="L21" s="198"/>
      <c r="M21" s="197"/>
    </row>
    <row r="22" spans="1:13" s="26" customFormat="1" ht="14.1" customHeight="1" x14ac:dyDescent="0.2">
      <c r="A22" s="150" t="s">
        <v>46</v>
      </c>
      <c r="B22" s="151">
        <v>6510</v>
      </c>
      <c r="C22" s="152">
        <v>2692</v>
      </c>
      <c r="D22" s="153">
        <v>3818</v>
      </c>
      <c r="E22" s="154">
        <v>679</v>
      </c>
      <c r="F22" s="155">
        <v>382</v>
      </c>
      <c r="G22" s="156">
        <v>297</v>
      </c>
      <c r="H22" s="151">
        <v>5831</v>
      </c>
      <c r="I22" s="152">
        <v>2310</v>
      </c>
      <c r="J22" s="157">
        <v>3521</v>
      </c>
      <c r="K22" s="158">
        <v>70.508119434258774</v>
      </c>
      <c r="L22" s="159">
        <v>128.61952861952861</v>
      </c>
      <c r="M22" s="160">
        <v>65.606361829025843</v>
      </c>
    </row>
    <row r="23" spans="1:13" s="26" customFormat="1" ht="14.1" customHeight="1" x14ac:dyDescent="0.2">
      <c r="A23" s="161" t="s">
        <v>47</v>
      </c>
      <c r="B23" s="162">
        <v>4024</v>
      </c>
      <c r="C23" s="163">
        <v>1639</v>
      </c>
      <c r="D23" s="164">
        <v>2385</v>
      </c>
      <c r="E23" s="165">
        <v>429</v>
      </c>
      <c r="F23" s="166">
        <v>256</v>
      </c>
      <c r="G23" s="167">
        <v>173</v>
      </c>
      <c r="H23" s="162">
        <v>3595</v>
      </c>
      <c r="I23" s="163">
        <v>1383</v>
      </c>
      <c r="J23" s="168">
        <v>2212</v>
      </c>
      <c r="K23" s="169">
        <v>68.721174004192875</v>
      </c>
      <c r="L23" s="170">
        <v>147.97687861271675</v>
      </c>
      <c r="M23" s="171">
        <v>62.522603978300182</v>
      </c>
    </row>
    <row r="24" spans="1:13" s="26" customFormat="1" ht="14.1" customHeight="1" x14ac:dyDescent="0.2">
      <c r="A24" s="172" t="s">
        <v>48</v>
      </c>
      <c r="B24" s="173">
        <v>37973</v>
      </c>
      <c r="C24" s="174">
        <v>14270</v>
      </c>
      <c r="D24" s="175">
        <v>23703</v>
      </c>
      <c r="E24" s="176">
        <v>3361</v>
      </c>
      <c r="F24" s="177">
        <v>1820</v>
      </c>
      <c r="G24" s="178">
        <v>1541</v>
      </c>
      <c r="H24" s="173">
        <v>34612</v>
      </c>
      <c r="I24" s="174">
        <v>12450</v>
      </c>
      <c r="J24" s="179">
        <v>22162</v>
      </c>
      <c r="K24" s="199">
        <v>60.203349786946802</v>
      </c>
      <c r="L24" s="181">
        <v>118.10512654120701</v>
      </c>
      <c r="M24" s="182">
        <v>56.177240321270638</v>
      </c>
    </row>
    <row r="25" spans="1:13" s="26" customFormat="1" ht="14.1" customHeight="1" x14ac:dyDescent="0.2">
      <c r="A25" s="183" t="s">
        <v>49</v>
      </c>
      <c r="B25" s="184">
        <v>48507</v>
      </c>
      <c r="C25" s="185">
        <v>18601</v>
      </c>
      <c r="D25" s="186">
        <v>29906</v>
      </c>
      <c r="E25" s="187">
        <v>4469</v>
      </c>
      <c r="F25" s="188">
        <v>2458</v>
      </c>
      <c r="G25" s="189">
        <v>2011</v>
      </c>
      <c r="H25" s="184">
        <v>44038</v>
      </c>
      <c r="I25" s="185">
        <v>16143</v>
      </c>
      <c r="J25" s="190">
        <v>27895</v>
      </c>
      <c r="K25" s="191">
        <v>62.198221092757308</v>
      </c>
      <c r="L25" s="192">
        <v>122.22774738935853</v>
      </c>
      <c r="M25" s="193">
        <v>57.870586126545973</v>
      </c>
    </row>
    <row r="26" spans="1:13" s="26" customFormat="1" ht="6" customHeight="1" x14ac:dyDescent="0.2">
      <c r="A26" s="194"/>
      <c r="B26" s="195"/>
      <c r="C26" s="195"/>
      <c r="D26" s="195"/>
      <c r="E26" s="196"/>
      <c r="F26" s="196"/>
      <c r="G26" s="196"/>
      <c r="H26" s="195"/>
      <c r="I26" s="195"/>
      <c r="J26" s="195"/>
      <c r="K26" s="200"/>
      <c r="L26" s="201"/>
      <c r="M26" s="200"/>
    </row>
    <row r="27" spans="1:13" s="26" customFormat="1" ht="14.1" customHeight="1" x14ac:dyDescent="0.2">
      <c r="A27" s="183" t="s">
        <v>50</v>
      </c>
      <c r="B27" s="184">
        <v>50480</v>
      </c>
      <c r="C27" s="185">
        <v>20844</v>
      </c>
      <c r="D27" s="186">
        <v>29636</v>
      </c>
      <c r="E27" s="187">
        <v>3656</v>
      </c>
      <c r="F27" s="188">
        <v>2063</v>
      </c>
      <c r="G27" s="189">
        <v>1593</v>
      </c>
      <c r="H27" s="202">
        <v>46824</v>
      </c>
      <c r="I27" s="185">
        <v>18781</v>
      </c>
      <c r="J27" s="190">
        <v>28043</v>
      </c>
      <c r="K27" s="191">
        <v>70.333378323660412</v>
      </c>
      <c r="L27" s="192">
        <v>129.50408035153797</v>
      </c>
      <c r="M27" s="193">
        <v>66.972149912634166</v>
      </c>
    </row>
    <row r="28" spans="1:13" s="26" customFormat="1" ht="6" customHeight="1" x14ac:dyDescent="0.2">
      <c r="A28" s="194"/>
      <c r="B28" s="195"/>
      <c r="C28" s="195"/>
      <c r="D28" s="195"/>
      <c r="E28" s="196"/>
      <c r="F28" s="196"/>
      <c r="G28" s="196"/>
      <c r="H28" s="195"/>
      <c r="I28" s="195"/>
      <c r="J28" s="195"/>
      <c r="K28" s="200"/>
      <c r="L28" s="201"/>
      <c r="M28" s="200"/>
    </row>
    <row r="29" spans="1:13" s="26" customFormat="1" ht="14.1" customHeight="1" x14ac:dyDescent="0.2">
      <c r="A29" s="183" t="s">
        <v>51</v>
      </c>
      <c r="B29" s="184">
        <v>24546</v>
      </c>
      <c r="C29" s="185">
        <v>10522</v>
      </c>
      <c r="D29" s="186">
        <v>14024</v>
      </c>
      <c r="E29" s="187">
        <v>2640</v>
      </c>
      <c r="F29" s="188">
        <v>1497</v>
      </c>
      <c r="G29" s="189">
        <v>1143</v>
      </c>
      <c r="H29" s="202">
        <v>21906</v>
      </c>
      <c r="I29" s="185">
        <v>9025</v>
      </c>
      <c r="J29" s="190">
        <v>12881</v>
      </c>
      <c r="K29" s="191">
        <v>75.028522532800906</v>
      </c>
      <c r="L29" s="192">
        <v>130.97112860892389</v>
      </c>
      <c r="M29" s="193">
        <v>70.064435990994482</v>
      </c>
    </row>
    <row r="30" spans="1:13" s="26" customFormat="1" ht="6" customHeight="1" x14ac:dyDescent="0.2">
      <c r="A30" s="194"/>
      <c r="B30" s="195"/>
      <c r="C30" s="195"/>
      <c r="D30" s="195"/>
      <c r="E30" s="196"/>
      <c r="F30" s="196"/>
      <c r="G30" s="196"/>
      <c r="H30" s="195"/>
      <c r="I30" s="195"/>
      <c r="J30" s="195"/>
      <c r="K30" s="200"/>
      <c r="L30" s="201"/>
      <c r="M30" s="200"/>
    </row>
    <row r="31" spans="1:13" s="26" customFormat="1" ht="14.1" customHeight="1" x14ac:dyDescent="0.2">
      <c r="A31" s="150" t="s">
        <v>52</v>
      </c>
      <c r="B31" s="151">
        <v>74845</v>
      </c>
      <c r="C31" s="152">
        <v>32074</v>
      </c>
      <c r="D31" s="164">
        <v>42771</v>
      </c>
      <c r="E31" s="154">
        <v>4108</v>
      </c>
      <c r="F31" s="155">
        <v>2315</v>
      </c>
      <c r="G31" s="156">
        <v>1793</v>
      </c>
      <c r="H31" s="203">
        <v>70737</v>
      </c>
      <c r="I31" s="152">
        <v>29759</v>
      </c>
      <c r="J31" s="157">
        <v>40978</v>
      </c>
      <c r="K31" s="158">
        <v>74.990063360688325</v>
      </c>
      <c r="L31" s="159">
        <v>129.11321807027329</v>
      </c>
      <c r="M31" s="160">
        <v>72.621894675191569</v>
      </c>
    </row>
    <row r="32" spans="1:13" s="26" customFormat="1" ht="14.1" customHeight="1" x14ac:dyDescent="0.2">
      <c r="A32" s="204" t="s">
        <v>53</v>
      </c>
      <c r="B32" s="162">
        <v>70516</v>
      </c>
      <c r="C32" s="163">
        <v>30000</v>
      </c>
      <c r="D32" s="164">
        <v>40516</v>
      </c>
      <c r="E32" s="165">
        <v>3781</v>
      </c>
      <c r="F32" s="166">
        <v>2121</v>
      </c>
      <c r="G32" s="167">
        <v>1660</v>
      </c>
      <c r="H32" s="205">
        <v>66735</v>
      </c>
      <c r="I32" s="163">
        <v>27879</v>
      </c>
      <c r="J32" s="168">
        <v>38856</v>
      </c>
      <c r="K32" s="169">
        <v>74.044821798795539</v>
      </c>
      <c r="L32" s="170">
        <v>127.77108433734941</v>
      </c>
      <c r="M32" s="171">
        <v>71.74953675108091</v>
      </c>
    </row>
    <row r="33" spans="1:13" s="26" customFormat="1" ht="14.1" customHeight="1" x14ac:dyDescent="0.2">
      <c r="A33" s="206" t="s">
        <v>54</v>
      </c>
      <c r="B33" s="207">
        <v>145361</v>
      </c>
      <c r="C33" s="208">
        <v>62074</v>
      </c>
      <c r="D33" s="209">
        <v>83287</v>
      </c>
      <c r="E33" s="210">
        <v>7889</v>
      </c>
      <c r="F33" s="211">
        <v>4436</v>
      </c>
      <c r="G33" s="212">
        <v>3453</v>
      </c>
      <c r="H33" s="213">
        <v>137472</v>
      </c>
      <c r="I33" s="208">
        <v>57638</v>
      </c>
      <c r="J33" s="214">
        <v>79834</v>
      </c>
      <c r="K33" s="215">
        <v>74.530238812779899</v>
      </c>
      <c r="L33" s="216">
        <v>128.46799884158702</v>
      </c>
      <c r="M33" s="217">
        <v>72.197309417040358</v>
      </c>
    </row>
    <row r="34" spans="1:13" s="26" customFormat="1" ht="6" customHeight="1" x14ac:dyDescent="0.2">
      <c r="A34" s="194"/>
      <c r="B34" s="195"/>
      <c r="C34" s="195"/>
      <c r="D34" s="195"/>
      <c r="E34" s="196"/>
      <c r="F34" s="196"/>
      <c r="G34" s="196"/>
      <c r="H34" s="195"/>
      <c r="I34" s="195"/>
      <c r="J34" s="195"/>
      <c r="K34" s="200"/>
      <c r="L34" s="201"/>
      <c r="M34" s="200"/>
    </row>
    <row r="35" spans="1:13" s="26" customFormat="1" ht="14.1" customHeight="1" x14ac:dyDescent="0.2">
      <c r="A35" s="183" t="s">
        <v>55</v>
      </c>
      <c r="B35" s="184">
        <v>27925</v>
      </c>
      <c r="C35" s="185">
        <v>11356</v>
      </c>
      <c r="D35" s="186">
        <v>16569</v>
      </c>
      <c r="E35" s="187">
        <v>1973</v>
      </c>
      <c r="F35" s="188">
        <v>1092</v>
      </c>
      <c r="G35" s="189">
        <v>881</v>
      </c>
      <c r="H35" s="202">
        <v>25952</v>
      </c>
      <c r="I35" s="185">
        <v>10264</v>
      </c>
      <c r="J35" s="190">
        <v>15688</v>
      </c>
      <c r="K35" s="191">
        <v>68.537630514816826</v>
      </c>
      <c r="L35" s="192">
        <v>123.950056753689</v>
      </c>
      <c r="M35" s="193">
        <v>65.425803161652212</v>
      </c>
    </row>
    <row r="36" spans="1:13" s="26" customFormat="1" ht="6" customHeight="1" x14ac:dyDescent="0.2">
      <c r="A36" s="194"/>
      <c r="B36" s="195"/>
      <c r="C36" s="195"/>
      <c r="D36" s="195"/>
      <c r="E36" s="196"/>
      <c r="F36" s="196"/>
      <c r="G36" s="196"/>
      <c r="H36" s="195"/>
      <c r="I36" s="195"/>
      <c r="J36" s="195"/>
      <c r="K36" s="200"/>
      <c r="L36" s="201"/>
      <c r="M36" s="200"/>
    </row>
    <row r="37" spans="1:13" s="26" customFormat="1" ht="14.1" customHeight="1" x14ac:dyDescent="0.2">
      <c r="A37" s="150" t="s">
        <v>56</v>
      </c>
      <c r="B37" s="151">
        <v>20941</v>
      </c>
      <c r="C37" s="152">
        <v>6988</v>
      </c>
      <c r="D37" s="153">
        <v>13953</v>
      </c>
      <c r="E37" s="154">
        <v>1591</v>
      </c>
      <c r="F37" s="155">
        <v>787</v>
      </c>
      <c r="G37" s="156">
        <v>804</v>
      </c>
      <c r="H37" s="203">
        <v>19350</v>
      </c>
      <c r="I37" s="152">
        <v>6201</v>
      </c>
      <c r="J37" s="157">
        <v>13149</v>
      </c>
      <c r="K37" s="158">
        <v>50.082419551350966</v>
      </c>
      <c r="L37" s="159">
        <v>97.885572139303477</v>
      </c>
      <c r="M37" s="160">
        <v>47.159479808350447</v>
      </c>
    </row>
    <row r="38" spans="1:13" s="26" customFormat="1" ht="14.1" customHeight="1" x14ac:dyDescent="0.2">
      <c r="A38" s="161" t="s">
        <v>57</v>
      </c>
      <c r="B38" s="162">
        <v>30731</v>
      </c>
      <c r="C38" s="163">
        <v>9834</v>
      </c>
      <c r="D38" s="164">
        <v>20897</v>
      </c>
      <c r="E38" s="165">
        <v>2462</v>
      </c>
      <c r="F38" s="166">
        <v>1197</v>
      </c>
      <c r="G38" s="167">
        <v>1265</v>
      </c>
      <c r="H38" s="205">
        <v>28269</v>
      </c>
      <c r="I38" s="163">
        <v>8637</v>
      </c>
      <c r="J38" s="168">
        <v>19632</v>
      </c>
      <c r="K38" s="169">
        <v>47.059386514810733</v>
      </c>
      <c r="L38" s="170">
        <v>94.62450592885375</v>
      </c>
      <c r="M38" s="171">
        <v>43.994498777506116</v>
      </c>
    </row>
    <row r="39" spans="1:13" s="26" customFormat="1" ht="14.1" customHeight="1" x14ac:dyDescent="0.2">
      <c r="A39" s="161" t="s">
        <v>58</v>
      </c>
      <c r="B39" s="162">
        <v>9013</v>
      </c>
      <c r="C39" s="163">
        <v>3369</v>
      </c>
      <c r="D39" s="164">
        <v>5644</v>
      </c>
      <c r="E39" s="165">
        <v>734</v>
      </c>
      <c r="F39" s="166">
        <v>381</v>
      </c>
      <c r="G39" s="167">
        <v>353</v>
      </c>
      <c r="H39" s="205">
        <v>8279</v>
      </c>
      <c r="I39" s="163">
        <v>2988</v>
      </c>
      <c r="J39" s="168">
        <v>5291</v>
      </c>
      <c r="K39" s="169">
        <v>59.691708008504605</v>
      </c>
      <c r="L39" s="170">
        <v>107.93201133144477</v>
      </c>
      <c r="M39" s="171">
        <v>56.47325647325647</v>
      </c>
    </row>
    <row r="40" spans="1:13" s="26" customFormat="1" ht="14.1" customHeight="1" x14ac:dyDescent="0.2">
      <c r="A40" s="161" t="s">
        <v>59</v>
      </c>
      <c r="B40" s="162">
        <v>12264</v>
      </c>
      <c r="C40" s="163">
        <v>4874</v>
      </c>
      <c r="D40" s="164">
        <v>7390</v>
      </c>
      <c r="E40" s="165">
        <v>939</v>
      </c>
      <c r="F40" s="166">
        <v>543</v>
      </c>
      <c r="G40" s="167">
        <v>396</v>
      </c>
      <c r="H40" s="205">
        <v>11325</v>
      </c>
      <c r="I40" s="163">
        <v>4331</v>
      </c>
      <c r="J40" s="168">
        <v>6994</v>
      </c>
      <c r="K40" s="169">
        <v>65.953991880920157</v>
      </c>
      <c r="L40" s="170">
        <v>137.12121212121212</v>
      </c>
      <c r="M40" s="171">
        <v>61.924506720045756</v>
      </c>
    </row>
    <row r="41" spans="1:13" s="26" customFormat="1" ht="14.1" customHeight="1" x14ac:dyDescent="0.2">
      <c r="A41" s="172" t="s">
        <v>60</v>
      </c>
      <c r="B41" s="173">
        <v>44188</v>
      </c>
      <c r="C41" s="174">
        <v>15232</v>
      </c>
      <c r="D41" s="175">
        <v>28956</v>
      </c>
      <c r="E41" s="176">
        <v>3301</v>
      </c>
      <c r="F41" s="177">
        <v>1646</v>
      </c>
      <c r="G41" s="178">
        <v>1655</v>
      </c>
      <c r="H41" s="218">
        <v>40887</v>
      </c>
      <c r="I41" s="174">
        <v>13586</v>
      </c>
      <c r="J41" s="179">
        <v>27301</v>
      </c>
      <c r="K41" s="180">
        <v>52.603950821936728</v>
      </c>
      <c r="L41" s="181">
        <v>99.456193353474319</v>
      </c>
      <c r="M41" s="182">
        <v>49.763744917768584</v>
      </c>
    </row>
    <row r="42" spans="1:13" s="26" customFormat="1" ht="14.1" customHeight="1" x14ac:dyDescent="0.2">
      <c r="A42" s="183" t="s">
        <v>61</v>
      </c>
      <c r="B42" s="184">
        <v>117137</v>
      </c>
      <c r="C42" s="185">
        <v>40297</v>
      </c>
      <c r="D42" s="186">
        <v>76840</v>
      </c>
      <c r="E42" s="187">
        <v>9027</v>
      </c>
      <c r="F42" s="188">
        <v>4554</v>
      </c>
      <c r="G42" s="189">
        <v>4473</v>
      </c>
      <c r="H42" s="202">
        <v>108110</v>
      </c>
      <c r="I42" s="185">
        <v>35743</v>
      </c>
      <c r="J42" s="190">
        <v>72367</v>
      </c>
      <c r="K42" s="191">
        <v>52.442738157209789</v>
      </c>
      <c r="L42" s="192">
        <v>101.81086519114689</v>
      </c>
      <c r="M42" s="193">
        <v>49.391297138198347</v>
      </c>
    </row>
    <row r="43" spans="1:13" s="26" customFormat="1" ht="6" customHeight="1" x14ac:dyDescent="0.2">
      <c r="A43" s="194"/>
      <c r="B43" s="195"/>
      <c r="C43" s="195"/>
      <c r="D43" s="195"/>
      <c r="E43" s="196"/>
      <c r="F43" s="196"/>
      <c r="G43" s="196"/>
      <c r="H43" s="195"/>
      <c r="I43" s="195"/>
      <c r="J43" s="195"/>
      <c r="K43" s="200"/>
      <c r="L43" s="201"/>
      <c r="M43" s="200"/>
    </row>
    <row r="44" spans="1:13" s="26" customFormat="1" ht="14.1" customHeight="1" x14ac:dyDescent="0.2">
      <c r="A44" s="150" t="s">
        <v>62</v>
      </c>
      <c r="B44" s="151">
        <v>8228</v>
      </c>
      <c r="C44" s="152">
        <v>3387</v>
      </c>
      <c r="D44" s="153">
        <v>4841</v>
      </c>
      <c r="E44" s="154">
        <v>555</v>
      </c>
      <c r="F44" s="155">
        <v>317</v>
      </c>
      <c r="G44" s="156">
        <v>238</v>
      </c>
      <c r="H44" s="203">
        <v>7673</v>
      </c>
      <c r="I44" s="152">
        <v>3070</v>
      </c>
      <c r="J44" s="157">
        <v>4603</v>
      </c>
      <c r="K44" s="158">
        <v>69.964883288576743</v>
      </c>
      <c r="L44" s="159">
        <v>133.19327731092437</v>
      </c>
      <c r="M44" s="160">
        <v>66.695633282641751</v>
      </c>
    </row>
    <row r="45" spans="1:13" s="26" customFormat="1" ht="14.1" customHeight="1" x14ac:dyDescent="0.2">
      <c r="A45" s="161" t="s">
        <v>63</v>
      </c>
      <c r="B45" s="162">
        <v>12708</v>
      </c>
      <c r="C45" s="163">
        <v>5063</v>
      </c>
      <c r="D45" s="164">
        <v>7645</v>
      </c>
      <c r="E45" s="165">
        <v>898</v>
      </c>
      <c r="F45" s="166">
        <v>516</v>
      </c>
      <c r="G45" s="167">
        <v>382</v>
      </c>
      <c r="H45" s="205">
        <v>11810</v>
      </c>
      <c r="I45" s="163">
        <v>4547</v>
      </c>
      <c r="J45" s="168">
        <v>7263</v>
      </c>
      <c r="K45" s="169">
        <v>66.226291693917588</v>
      </c>
      <c r="L45" s="170">
        <v>135.0785340314136</v>
      </c>
      <c r="M45" s="171">
        <v>62.604984166322453</v>
      </c>
    </row>
    <row r="46" spans="1:13" s="26" customFormat="1" ht="14.1" customHeight="1" x14ac:dyDescent="0.2">
      <c r="A46" s="161" t="s">
        <v>64</v>
      </c>
      <c r="B46" s="162">
        <v>20199</v>
      </c>
      <c r="C46" s="163">
        <v>8248</v>
      </c>
      <c r="D46" s="164">
        <v>11951</v>
      </c>
      <c r="E46" s="165">
        <v>1389</v>
      </c>
      <c r="F46" s="166">
        <v>741</v>
      </c>
      <c r="G46" s="167">
        <v>648</v>
      </c>
      <c r="H46" s="205">
        <v>18810</v>
      </c>
      <c r="I46" s="163">
        <v>7507</v>
      </c>
      <c r="J46" s="168">
        <v>11303</v>
      </c>
      <c r="K46" s="169">
        <v>69.015145176135889</v>
      </c>
      <c r="L46" s="170">
        <v>114.35185185185186</v>
      </c>
      <c r="M46" s="171">
        <v>66.415995753339814</v>
      </c>
    </row>
    <row r="47" spans="1:13" s="26" customFormat="1" ht="14.1" customHeight="1" x14ac:dyDescent="0.2">
      <c r="A47" s="161" t="s">
        <v>65</v>
      </c>
      <c r="B47" s="162">
        <v>6027</v>
      </c>
      <c r="C47" s="163">
        <v>2413</v>
      </c>
      <c r="D47" s="164">
        <v>3614</v>
      </c>
      <c r="E47" s="165">
        <v>507</v>
      </c>
      <c r="F47" s="166">
        <v>265</v>
      </c>
      <c r="G47" s="167">
        <v>242</v>
      </c>
      <c r="H47" s="205">
        <v>5520</v>
      </c>
      <c r="I47" s="163">
        <v>2148</v>
      </c>
      <c r="J47" s="168">
        <v>3372</v>
      </c>
      <c r="K47" s="169"/>
      <c r="L47" s="170">
        <v>109.50413223140497</v>
      </c>
      <c r="M47" s="171">
        <v>63.70106761565836</v>
      </c>
    </row>
    <row r="48" spans="1:13" s="26" customFormat="1" ht="14.1" customHeight="1" x14ac:dyDescent="0.2">
      <c r="A48" s="161" t="s">
        <v>66</v>
      </c>
      <c r="B48" s="162">
        <v>15830</v>
      </c>
      <c r="C48" s="163">
        <v>6154</v>
      </c>
      <c r="D48" s="164">
        <v>9676</v>
      </c>
      <c r="E48" s="165">
        <v>1262</v>
      </c>
      <c r="F48" s="166">
        <v>643</v>
      </c>
      <c r="G48" s="167">
        <v>619</v>
      </c>
      <c r="H48" s="205">
        <v>14568</v>
      </c>
      <c r="I48" s="163">
        <v>5511</v>
      </c>
      <c r="J48" s="168">
        <v>9057</v>
      </c>
      <c r="K48" s="169">
        <v>63.600661430343116</v>
      </c>
      <c r="L48" s="170">
        <v>103.87722132471728</v>
      </c>
      <c r="M48" s="171">
        <v>60.847962901623056</v>
      </c>
    </row>
    <row r="49" spans="1:13" s="26" customFormat="1" ht="14.1" customHeight="1" x14ac:dyDescent="0.2">
      <c r="A49" s="161" t="s">
        <v>67</v>
      </c>
      <c r="B49" s="162">
        <v>4593</v>
      </c>
      <c r="C49" s="163">
        <v>1858</v>
      </c>
      <c r="D49" s="164">
        <v>2735</v>
      </c>
      <c r="E49" s="165">
        <v>343</v>
      </c>
      <c r="F49" s="166">
        <v>193</v>
      </c>
      <c r="G49" s="167">
        <v>150</v>
      </c>
      <c r="H49" s="205">
        <v>4250</v>
      </c>
      <c r="I49" s="163">
        <v>1665</v>
      </c>
      <c r="J49" s="168">
        <v>2585</v>
      </c>
      <c r="K49" s="169">
        <v>67.934186471663622</v>
      </c>
      <c r="L49" s="170">
        <v>128.66666666666666</v>
      </c>
      <c r="M49" s="171">
        <v>64.410058027079316</v>
      </c>
    </row>
    <row r="50" spans="1:13" s="26" customFormat="1" ht="14.1" customHeight="1" x14ac:dyDescent="0.2">
      <c r="A50" s="161" t="s">
        <v>68</v>
      </c>
      <c r="B50" s="162">
        <v>2737</v>
      </c>
      <c r="C50" s="163">
        <v>1297</v>
      </c>
      <c r="D50" s="164">
        <v>1440</v>
      </c>
      <c r="E50" s="165">
        <v>282</v>
      </c>
      <c r="F50" s="166">
        <v>180</v>
      </c>
      <c r="G50" s="167">
        <v>102</v>
      </c>
      <c r="H50" s="205">
        <v>2455</v>
      </c>
      <c r="I50" s="163">
        <v>1117</v>
      </c>
      <c r="J50" s="168">
        <v>1338</v>
      </c>
      <c r="K50" s="169">
        <v>90.069444444444443</v>
      </c>
      <c r="L50" s="170">
        <v>176.47058823529412</v>
      </c>
      <c r="M50" s="171">
        <v>83.482810164424521</v>
      </c>
    </row>
    <row r="51" spans="1:13" s="26" customFormat="1" ht="14.1" customHeight="1" x14ac:dyDescent="0.2">
      <c r="A51" s="161" t="s">
        <v>69</v>
      </c>
      <c r="B51" s="162">
        <v>21110</v>
      </c>
      <c r="C51" s="163">
        <v>8187</v>
      </c>
      <c r="D51" s="164">
        <v>12923</v>
      </c>
      <c r="E51" s="165">
        <v>1688</v>
      </c>
      <c r="F51" s="166">
        <v>834</v>
      </c>
      <c r="G51" s="167">
        <v>854</v>
      </c>
      <c r="H51" s="205">
        <v>19422</v>
      </c>
      <c r="I51" s="163">
        <v>7353</v>
      </c>
      <c r="J51" s="168">
        <v>12069</v>
      </c>
      <c r="K51" s="169">
        <v>63.352162810492921</v>
      </c>
      <c r="L51" s="170">
        <v>97.658079625292743</v>
      </c>
      <c r="M51" s="171">
        <v>60.924683072334076</v>
      </c>
    </row>
    <row r="52" spans="1:13" s="26" customFormat="1" ht="14.1" customHeight="1" x14ac:dyDescent="0.2">
      <c r="A52" s="172" t="s">
        <v>70</v>
      </c>
      <c r="B52" s="173">
        <v>8332</v>
      </c>
      <c r="C52" s="174">
        <v>3372</v>
      </c>
      <c r="D52" s="175">
        <v>4960</v>
      </c>
      <c r="E52" s="176">
        <v>586</v>
      </c>
      <c r="F52" s="177">
        <v>296</v>
      </c>
      <c r="G52" s="178">
        <v>290</v>
      </c>
      <c r="H52" s="218">
        <v>7746</v>
      </c>
      <c r="I52" s="174">
        <v>3076</v>
      </c>
      <c r="J52" s="179">
        <v>4670</v>
      </c>
      <c r="K52" s="180">
        <v>67.983870967741936</v>
      </c>
      <c r="L52" s="181">
        <v>102.06896551724138</v>
      </c>
      <c r="M52" s="182">
        <v>65.86723768736617</v>
      </c>
    </row>
    <row r="53" spans="1:13" s="26" customFormat="1" ht="14.1" customHeight="1" x14ac:dyDescent="0.2">
      <c r="A53" s="183" t="s">
        <v>71</v>
      </c>
      <c r="B53" s="184">
        <v>99764</v>
      </c>
      <c r="C53" s="185">
        <v>39979</v>
      </c>
      <c r="D53" s="186">
        <v>59785</v>
      </c>
      <c r="E53" s="187">
        <v>7510</v>
      </c>
      <c r="F53" s="188">
        <v>3985</v>
      </c>
      <c r="G53" s="189">
        <v>3525</v>
      </c>
      <c r="H53" s="202">
        <v>92254</v>
      </c>
      <c r="I53" s="185">
        <v>35994</v>
      </c>
      <c r="J53" s="190">
        <v>56260</v>
      </c>
      <c r="K53" s="191">
        <v>66.871288784812251</v>
      </c>
      <c r="L53" s="192">
        <v>113.04964539007092</v>
      </c>
      <c r="M53" s="193">
        <v>63.977959473871316</v>
      </c>
    </row>
    <row r="54" spans="1:13" s="26" customFormat="1" ht="6" customHeight="1" x14ac:dyDescent="0.2">
      <c r="A54" s="194"/>
      <c r="B54" s="195"/>
      <c r="C54" s="195"/>
      <c r="D54" s="195"/>
      <c r="E54" s="196"/>
      <c r="F54" s="196"/>
      <c r="G54" s="196"/>
      <c r="H54" s="195"/>
      <c r="I54" s="195"/>
      <c r="J54" s="195"/>
      <c r="K54" s="200"/>
      <c r="L54" s="201"/>
      <c r="M54" s="200"/>
    </row>
    <row r="55" spans="1:13" s="26" customFormat="1" ht="14.1" customHeight="1" x14ac:dyDescent="0.2">
      <c r="A55" s="150" t="s">
        <v>72</v>
      </c>
      <c r="B55" s="151">
        <v>235846</v>
      </c>
      <c r="C55" s="152">
        <v>99529</v>
      </c>
      <c r="D55" s="153">
        <v>136317</v>
      </c>
      <c r="E55" s="154">
        <v>14132</v>
      </c>
      <c r="F55" s="155">
        <v>7982</v>
      </c>
      <c r="G55" s="156">
        <v>6150</v>
      </c>
      <c r="H55" s="203">
        <v>221714</v>
      </c>
      <c r="I55" s="152">
        <v>91547</v>
      </c>
      <c r="J55" s="157">
        <v>130167</v>
      </c>
      <c r="K55" s="158">
        <v>73.012903746414608</v>
      </c>
      <c r="L55" s="159">
        <v>129.78861788617886</v>
      </c>
      <c r="M55" s="160">
        <v>70.330421689060969</v>
      </c>
    </row>
    <row r="56" spans="1:13" s="26" customFormat="1" ht="14.1" customHeight="1" x14ac:dyDescent="0.2">
      <c r="A56" s="161" t="s">
        <v>73</v>
      </c>
      <c r="B56" s="162">
        <v>26815</v>
      </c>
      <c r="C56" s="163">
        <v>11427</v>
      </c>
      <c r="D56" s="164">
        <v>15388</v>
      </c>
      <c r="E56" s="165">
        <v>1859</v>
      </c>
      <c r="F56" s="166">
        <v>1062</v>
      </c>
      <c r="G56" s="167">
        <v>797</v>
      </c>
      <c r="H56" s="205">
        <v>24956</v>
      </c>
      <c r="I56" s="163">
        <v>10365</v>
      </c>
      <c r="J56" s="168">
        <v>14591</v>
      </c>
      <c r="K56" s="169">
        <v>74.259162984143487</v>
      </c>
      <c r="L56" s="170">
        <v>133.24968632371392</v>
      </c>
      <c r="M56" s="171">
        <v>71.036940579809468</v>
      </c>
    </row>
    <row r="57" spans="1:13" s="26" customFormat="1" ht="14.1" customHeight="1" x14ac:dyDescent="0.2">
      <c r="A57" s="161" t="s">
        <v>74</v>
      </c>
      <c r="B57" s="162">
        <v>15360</v>
      </c>
      <c r="C57" s="163">
        <v>6259</v>
      </c>
      <c r="D57" s="164">
        <v>9101</v>
      </c>
      <c r="E57" s="165">
        <v>1428</v>
      </c>
      <c r="F57" s="166">
        <v>771</v>
      </c>
      <c r="G57" s="167">
        <v>657</v>
      </c>
      <c r="H57" s="205">
        <v>13932</v>
      </c>
      <c r="I57" s="163">
        <v>5488</v>
      </c>
      <c r="J57" s="168">
        <v>8444</v>
      </c>
      <c r="K57" s="169">
        <v>68.772662344797268</v>
      </c>
      <c r="L57" s="170">
        <v>117.351598173516</v>
      </c>
      <c r="M57" s="171">
        <v>64.992894362861193</v>
      </c>
    </row>
    <row r="58" spans="1:13" s="26" customFormat="1" ht="14.1" customHeight="1" x14ac:dyDescent="0.2">
      <c r="A58" s="172" t="s">
        <v>75</v>
      </c>
      <c r="B58" s="173">
        <v>36506</v>
      </c>
      <c r="C58" s="174">
        <v>14792</v>
      </c>
      <c r="D58" s="175">
        <v>21714</v>
      </c>
      <c r="E58" s="176">
        <v>2469</v>
      </c>
      <c r="F58" s="177">
        <v>1325</v>
      </c>
      <c r="G58" s="178">
        <v>1144</v>
      </c>
      <c r="H58" s="218">
        <v>34037</v>
      </c>
      <c r="I58" s="174">
        <v>13467</v>
      </c>
      <c r="J58" s="179">
        <v>20570</v>
      </c>
      <c r="K58" s="180">
        <v>68.121948973012806</v>
      </c>
      <c r="L58" s="181">
        <v>115.82167832167831</v>
      </c>
      <c r="M58" s="182">
        <v>65.469129800680605</v>
      </c>
    </row>
    <row r="59" spans="1:13" s="26" customFormat="1" ht="14.1" customHeight="1" x14ac:dyDescent="0.2">
      <c r="A59" s="183" t="s">
        <v>76</v>
      </c>
      <c r="B59" s="184">
        <v>314527</v>
      </c>
      <c r="C59" s="185">
        <v>132007</v>
      </c>
      <c r="D59" s="186">
        <v>182520</v>
      </c>
      <c r="E59" s="187">
        <v>19888</v>
      </c>
      <c r="F59" s="188">
        <v>11140</v>
      </c>
      <c r="G59" s="189">
        <v>8748</v>
      </c>
      <c r="H59" s="202">
        <v>294639</v>
      </c>
      <c r="I59" s="185">
        <v>120867</v>
      </c>
      <c r="J59" s="190">
        <v>173772</v>
      </c>
      <c r="K59" s="191">
        <v>72.324676747753671</v>
      </c>
      <c r="L59" s="192">
        <v>127.34339277549154</v>
      </c>
      <c r="M59" s="193">
        <v>69.554934051515787</v>
      </c>
    </row>
    <row r="60" spans="1:13" s="26" customFormat="1" ht="6" customHeight="1" x14ac:dyDescent="0.2">
      <c r="A60" s="194"/>
      <c r="B60" s="195"/>
      <c r="C60" s="195"/>
      <c r="D60" s="195"/>
      <c r="E60" s="196"/>
      <c r="F60" s="196"/>
      <c r="G60" s="196"/>
      <c r="H60" s="195"/>
      <c r="I60" s="195"/>
      <c r="J60" s="195"/>
      <c r="K60" s="200"/>
      <c r="L60" s="201"/>
      <c r="M60" s="200"/>
    </row>
    <row r="61" spans="1:13" s="26" customFormat="1" ht="14.1" customHeight="1" x14ac:dyDescent="0.2">
      <c r="A61" s="150" t="s">
        <v>77</v>
      </c>
      <c r="B61" s="151">
        <v>115728</v>
      </c>
      <c r="C61" s="152">
        <v>45401</v>
      </c>
      <c r="D61" s="153">
        <v>70327</v>
      </c>
      <c r="E61" s="154">
        <v>6551</v>
      </c>
      <c r="F61" s="155">
        <v>3459</v>
      </c>
      <c r="G61" s="156">
        <v>3092</v>
      </c>
      <c r="H61" s="203">
        <v>109177</v>
      </c>
      <c r="I61" s="152">
        <v>41942</v>
      </c>
      <c r="J61" s="157">
        <v>67235</v>
      </c>
      <c r="K61" s="158">
        <v>64.556998023518702</v>
      </c>
      <c r="L61" s="159">
        <v>111.86934023285899</v>
      </c>
      <c r="M61" s="160">
        <v>62.381200267717709</v>
      </c>
    </row>
    <row r="62" spans="1:13" s="26" customFormat="1" ht="14.1" customHeight="1" x14ac:dyDescent="0.2">
      <c r="A62" s="161" t="s">
        <v>78</v>
      </c>
      <c r="B62" s="162">
        <v>31261</v>
      </c>
      <c r="C62" s="163">
        <v>11715</v>
      </c>
      <c r="D62" s="164">
        <v>19546</v>
      </c>
      <c r="E62" s="165">
        <v>2194</v>
      </c>
      <c r="F62" s="166">
        <v>1201</v>
      </c>
      <c r="G62" s="167">
        <v>993</v>
      </c>
      <c r="H62" s="205">
        <v>29067</v>
      </c>
      <c r="I62" s="163">
        <v>10514</v>
      </c>
      <c r="J62" s="168">
        <v>18553</v>
      </c>
      <c r="K62" s="169">
        <v>59.935536682697233</v>
      </c>
      <c r="L62" s="170">
        <v>120.94662638469285</v>
      </c>
      <c r="M62" s="171">
        <v>56.670080310461927</v>
      </c>
    </row>
    <row r="63" spans="1:13" s="26" customFormat="1" ht="14.1" customHeight="1" x14ac:dyDescent="0.2">
      <c r="A63" s="172" t="s">
        <v>79</v>
      </c>
      <c r="B63" s="173">
        <v>138761</v>
      </c>
      <c r="C63" s="174">
        <v>52843</v>
      </c>
      <c r="D63" s="175">
        <v>85918</v>
      </c>
      <c r="E63" s="176">
        <v>8666</v>
      </c>
      <c r="F63" s="177">
        <v>4660</v>
      </c>
      <c r="G63" s="178">
        <v>4006</v>
      </c>
      <c r="H63" s="218">
        <v>130095</v>
      </c>
      <c r="I63" s="174">
        <v>48183</v>
      </c>
      <c r="J63" s="179">
        <v>81912</v>
      </c>
      <c r="K63" s="180">
        <v>61.503992178588888</v>
      </c>
      <c r="L63" s="181">
        <v>116.3255117324014</v>
      </c>
      <c r="M63" s="182">
        <v>58.822883094052159</v>
      </c>
    </row>
    <row r="64" spans="1:13" s="26" customFormat="1" ht="14.1" customHeight="1" x14ac:dyDescent="0.2">
      <c r="A64" s="183" t="s">
        <v>80</v>
      </c>
      <c r="B64" s="184">
        <v>285750</v>
      </c>
      <c r="C64" s="185">
        <v>109959</v>
      </c>
      <c r="D64" s="186">
        <v>175791</v>
      </c>
      <c r="E64" s="187">
        <v>17411</v>
      </c>
      <c r="F64" s="188">
        <v>9320</v>
      </c>
      <c r="G64" s="189">
        <v>8091</v>
      </c>
      <c r="H64" s="202">
        <v>268339</v>
      </c>
      <c r="I64" s="185">
        <v>100639</v>
      </c>
      <c r="J64" s="190">
        <v>167700</v>
      </c>
      <c r="K64" s="191">
        <v>62.550983838763074</v>
      </c>
      <c r="L64" s="192">
        <v>115.18971696947224</v>
      </c>
      <c r="M64" s="193">
        <v>60.011329755515796</v>
      </c>
    </row>
    <row r="65" spans="1:13" s="26" customFormat="1" ht="6" customHeight="1" x14ac:dyDescent="0.2">
      <c r="A65" s="194"/>
      <c r="B65" s="195"/>
      <c r="C65" s="195"/>
      <c r="D65" s="195"/>
      <c r="E65" s="196"/>
      <c r="F65" s="196"/>
      <c r="G65" s="196"/>
      <c r="H65" s="195"/>
      <c r="I65" s="195"/>
      <c r="J65" s="195"/>
      <c r="K65" s="200"/>
      <c r="L65" s="201"/>
      <c r="M65" s="200"/>
    </row>
    <row r="66" spans="1:13" s="26" customFormat="1" ht="14.1" customHeight="1" x14ac:dyDescent="0.2">
      <c r="A66" s="150" t="s">
        <v>81</v>
      </c>
      <c r="B66" s="151">
        <v>40980</v>
      </c>
      <c r="C66" s="152">
        <v>13681</v>
      </c>
      <c r="D66" s="153">
        <v>27299</v>
      </c>
      <c r="E66" s="154">
        <v>3229</v>
      </c>
      <c r="F66" s="155">
        <v>1556</v>
      </c>
      <c r="G66" s="156">
        <v>1673</v>
      </c>
      <c r="H66" s="203">
        <v>37751</v>
      </c>
      <c r="I66" s="152">
        <v>12125</v>
      </c>
      <c r="J66" s="157">
        <v>25626</v>
      </c>
      <c r="K66" s="158">
        <v>50.115388842082133</v>
      </c>
      <c r="L66" s="159">
        <v>93.006575014943209</v>
      </c>
      <c r="M66" s="160">
        <v>47.315226722859592</v>
      </c>
    </row>
    <row r="67" spans="1:13" s="26" customFormat="1" ht="14.1" customHeight="1" x14ac:dyDescent="0.2">
      <c r="A67" s="172" t="s">
        <v>82</v>
      </c>
      <c r="B67" s="173">
        <v>21888</v>
      </c>
      <c r="C67" s="174">
        <v>8427</v>
      </c>
      <c r="D67" s="175">
        <v>13461</v>
      </c>
      <c r="E67" s="176">
        <v>1862</v>
      </c>
      <c r="F67" s="177">
        <v>942</v>
      </c>
      <c r="G67" s="178">
        <v>920</v>
      </c>
      <c r="H67" s="218">
        <v>20026</v>
      </c>
      <c r="I67" s="174">
        <v>7485</v>
      </c>
      <c r="J67" s="179">
        <v>12541</v>
      </c>
      <c r="K67" s="180">
        <v>62.603075551593491</v>
      </c>
      <c r="L67" s="181">
        <v>102.39130434782608</v>
      </c>
      <c r="M67" s="182">
        <v>59.684235706881431</v>
      </c>
    </row>
    <row r="68" spans="1:13" s="26" customFormat="1" ht="14.1" customHeight="1" x14ac:dyDescent="0.2">
      <c r="A68" s="183" t="s">
        <v>83</v>
      </c>
      <c r="B68" s="184">
        <v>62868</v>
      </c>
      <c r="C68" s="185">
        <v>22108</v>
      </c>
      <c r="D68" s="186">
        <v>40760</v>
      </c>
      <c r="E68" s="187">
        <v>5091</v>
      </c>
      <c r="F68" s="188">
        <v>2498</v>
      </c>
      <c r="G68" s="189">
        <v>2593</v>
      </c>
      <c r="H68" s="202">
        <v>57777</v>
      </c>
      <c r="I68" s="185">
        <v>19610</v>
      </c>
      <c r="J68" s="190">
        <v>38167</v>
      </c>
      <c r="K68" s="191">
        <v>54.239450441609414</v>
      </c>
      <c r="L68" s="192">
        <v>96.336290011569616</v>
      </c>
      <c r="M68" s="193">
        <v>51.379463934812797</v>
      </c>
    </row>
    <row r="69" spans="1:13" s="26" customFormat="1" ht="6" customHeight="1" x14ac:dyDescent="0.2">
      <c r="A69" s="194"/>
      <c r="B69" s="195"/>
      <c r="C69" s="195"/>
      <c r="D69" s="195"/>
      <c r="E69" s="196"/>
      <c r="F69" s="196"/>
      <c r="G69" s="196"/>
      <c r="H69" s="195"/>
      <c r="I69" s="195"/>
      <c r="J69" s="195"/>
      <c r="K69" s="200"/>
      <c r="L69" s="201"/>
      <c r="M69" s="200"/>
    </row>
    <row r="70" spans="1:13" s="26" customFormat="1" ht="14.1" customHeight="1" x14ac:dyDescent="0.2">
      <c r="A70" s="150" t="s">
        <v>84</v>
      </c>
      <c r="B70" s="151">
        <v>44250</v>
      </c>
      <c r="C70" s="152">
        <v>18463</v>
      </c>
      <c r="D70" s="153">
        <v>25787</v>
      </c>
      <c r="E70" s="154">
        <v>1857</v>
      </c>
      <c r="F70" s="155">
        <v>983</v>
      </c>
      <c r="G70" s="156">
        <v>874</v>
      </c>
      <c r="H70" s="203">
        <v>42393</v>
      </c>
      <c r="I70" s="152">
        <v>17480</v>
      </c>
      <c r="J70" s="157">
        <v>24913</v>
      </c>
      <c r="K70" s="158">
        <v>71.598092061891649</v>
      </c>
      <c r="L70" s="159">
        <v>112.47139588100687</v>
      </c>
      <c r="M70" s="160">
        <v>70.164171316180315</v>
      </c>
    </row>
    <row r="71" spans="1:13" s="26" customFormat="1" ht="14.1" customHeight="1" x14ac:dyDescent="0.2">
      <c r="A71" s="161" t="s">
        <v>85</v>
      </c>
      <c r="B71" s="162">
        <v>11331</v>
      </c>
      <c r="C71" s="163">
        <v>4802</v>
      </c>
      <c r="D71" s="164">
        <v>6529</v>
      </c>
      <c r="E71" s="165">
        <v>554</v>
      </c>
      <c r="F71" s="166">
        <v>303</v>
      </c>
      <c r="G71" s="167">
        <v>251</v>
      </c>
      <c r="H71" s="205">
        <v>10777</v>
      </c>
      <c r="I71" s="163">
        <v>4499</v>
      </c>
      <c r="J71" s="168">
        <v>6278</v>
      </c>
      <c r="K71" s="169">
        <v>73.54878235564405</v>
      </c>
      <c r="L71" s="170">
        <v>120.7171314741036</v>
      </c>
      <c r="M71" s="171">
        <v>71.662949984071361</v>
      </c>
    </row>
    <row r="72" spans="1:13" s="26" customFormat="1" ht="14.1" customHeight="1" x14ac:dyDescent="0.2">
      <c r="A72" s="161" t="s">
        <v>86</v>
      </c>
      <c r="B72" s="162">
        <v>13926</v>
      </c>
      <c r="C72" s="163">
        <v>5818</v>
      </c>
      <c r="D72" s="164">
        <v>8108</v>
      </c>
      <c r="E72" s="165">
        <v>710</v>
      </c>
      <c r="F72" s="166">
        <v>369</v>
      </c>
      <c r="G72" s="167">
        <v>341</v>
      </c>
      <c r="H72" s="205">
        <v>13216</v>
      </c>
      <c r="I72" s="163">
        <v>5449</v>
      </c>
      <c r="J72" s="168">
        <v>7767</v>
      </c>
      <c r="K72" s="169">
        <v>71.756290083867782</v>
      </c>
      <c r="L72" s="170">
        <v>108.21114369501466</v>
      </c>
      <c r="M72" s="171">
        <v>70.155787305265875</v>
      </c>
    </row>
    <row r="73" spans="1:13" s="26" customFormat="1" ht="14.1" customHeight="1" x14ac:dyDescent="0.2">
      <c r="A73" s="172" t="s">
        <v>87</v>
      </c>
      <c r="B73" s="173">
        <v>42786</v>
      </c>
      <c r="C73" s="174">
        <v>17656</v>
      </c>
      <c r="D73" s="175">
        <v>25130</v>
      </c>
      <c r="E73" s="176">
        <v>1809</v>
      </c>
      <c r="F73" s="177">
        <v>998</v>
      </c>
      <c r="G73" s="178">
        <v>811</v>
      </c>
      <c r="H73" s="218">
        <v>40977</v>
      </c>
      <c r="I73" s="174">
        <v>16658</v>
      </c>
      <c r="J73" s="179">
        <v>24319</v>
      </c>
      <c r="K73" s="180">
        <v>70.258654994031033</v>
      </c>
      <c r="L73" s="181">
        <v>123.05795314426634</v>
      </c>
      <c r="M73" s="182">
        <v>68.497882314239902</v>
      </c>
    </row>
    <row r="74" spans="1:13" s="26" customFormat="1" ht="14.1" customHeight="1" x14ac:dyDescent="0.2">
      <c r="A74" s="183" t="s">
        <v>88</v>
      </c>
      <c r="B74" s="184">
        <v>112293</v>
      </c>
      <c r="C74" s="185">
        <v>46739</v>
      </c>
      <c r="D74" s="186">
        <v>65554</v>
      </c>
      <c r="E74" s="187">
        <v>4930</v>
      </c>
      <c r="F74" s="188">
        <v>2653</v>
      </c>
      <c r="G74" s="189">
        <v>2277</v>
      </c>
      <c r="H74" s="202">
        <v>107363</v>
      </c>
      <c r="I74" s="185">
        <v>44086</v>
      </c>
      <c r="J74" s="190">
        <v>63277</v>
      </c>
      <c r="K74" s="191">
        <v>71.298471489153982</v>
      </c>
      <c r="L74" s="192">
        <v>116.51295564339044</v>
      </c>
      <c r="M74" s="193">
        <v>69.671444600723802</v>
      </c>
    </row>
    <row r="75" spans="1:13" s="26" customFormat="1" ht="6" customHeight="1" x14ac:dyDescent="0.2">
      <c r="A75" s="194"/>
      <c r="B75" s="195"/>
      <c r="C75" s="195"/>
      <c r="D75" s="195"/>
      <c r="E75" s="196"/>
      <c r="F75" s="196"/>
      <c r="G75" s="196"/>
      <c r="H75" s="195"/>
      <c r="I75" s="195"/>
      <c r="J75" s="195"/>
      <c r="K75" s="200"/>
      <c r="L75" s="201"/>
      <c r="M75" s="200"/>
    </row>
    <row r="76" spans="1:13" s="26" customFormat="1" ht="14.1" customHeight="1" x14ac:dyDescent="0.2">
      <c r="A76" s="183" t="s">
        <v>89</v>
      </c>
      <c r="B76" s="184">
        <v>276376</v>
      </c>
      <c r="C76" s="185">
        <v>112164</v>
      </c>
      <c r="D76" s="186">
        <v>164212</v>
      </c>
      <c r="E76" s="187">
        <v>18538</v>
      </c>
      <c r="F76" s="188">
        <v>10141</v>
      </c>
      <c r="G76" s="189">
        <v>8397</v>
      </c>
      <c r="H76" s="202">
        <v>257838</v>
      </c>
      <c r="I76" s="185">
        <v>102023</v>
      </c>
      <c r="J76" s="190">
        <v>155815</v>
      </c>
      <c r="K76" s="191">
        <v>68.30438701191143</v>
      </c>
      <c r="L76" s="192">
        <v>120.76932237703942</v>
      </c>
      <c r="M76" s="193">
        <v>65.477007990244843</v>
      </c>
    </row>
    <row r="77" spans="1:13" s="26" customFormat="1" ht="6" customHeight="1" x14ac:dyDescent="0.2">
      <c r="A77" s="194"/>
      <c r="B77" s="195"/>
      <c r="C77" s="195"/>
      <c r="D77" s="195"/>
      <c r="E77" s="196"/>
      <c r="F77" s="196"/>
      <c r="G77" s="196"/>
      <c r="H77" s="195"/>
      <c r="I77" s="195"/>
      <c r="J77" s="195"/>
      <c r="K77" s="200"/>
      <c r="L77" s="201"/>
      <c r="M77" s="200"/>
    </row>
    <row r="78" spans="1:13" s="26" customFormat="1" ht="14.1" customHeight="1" x14ac:dyDescent="0.2">
      <c r="A78" s="183" t="s">
        <v>90</v>
      </c>
      <c r="B78" s="184">
        <v>73302</v>
      </c>
      <c r="C78" s="185">
        <v>27296</v>
      </c>
      <c r="D78" s="186">
        <v>46006</v>
      </c>
      <c r="E78" s="187">
        <v>6970</v>
      </c>
      <c r="F78" s="188">
        <v>3596</v>
      </c>
      <c r="G78" s="189">
        <v>3374</v>
      </c>
      <c r="H78" s="202">
        <v>66332</v>
      </c>
      <c r="I78" s="185">
        <v>23700</v>
      </c>
      <c r="J78" s="190">
        <v>42632</v>
      </c>
      <c r="K78" s="191">
        <v>59.331391557622915</v>
      </c>
      <c r="L78" s="192">
        <v>106.5797273266153</v>
      </c>
      <c r="M78" s="193">
        <v>55.59204353537249</v>
      </c>
    </row>
    <row r="79" spans="1:13" s="26" customFormat="1" ht="6" customHeight="1" x14ac:dyDescent="0.2">
      <c r="A79" s="194"/>
      <c r="B79" s="195"/>
      <c r="C79" s="195"/>
      <c r="D79" s="195"/>
      <c r="E79" s="196"/>
      <c r="F79" s="196"/>
      <c r="G79" s="196"/>
      <c r="H79" s="195"/>
      <c r="I79" s="195"/>
      <c r="J79" s="195"/>
      <c r="K79" s="200"/>
      <c r="L79" s="201"/>
      <c r="M79" s="200"/>
    </row>
    <row r="80" spans="1:13" s="26" customFormat="1" ht="14.1" customHeight="1" x14ac:dyDescent="0.2">
      <c r="A80" s="183" t="s">
        <v>91</v>
      </c>
      <c r="B80" s="184">
        <v>28903</v>
      </c>
      <c r="C80" s="185">
        <v>11121</v>
      </c>
      <c r="D80" s="186">
        <v>17782</v>
      </c>
      <c r="E80" s="187">
        <v>2724</v>
      </c>
      <c r="F80" s="188">
        <v>1504</v>
      </c>
      <c r="G80" s="189">
        <v>1220</v>
      </c>
      <c r="H80" s="202">
        <v>26179</v>
      </c>
      <c r="I80" s="185">
        <v>9617</v>
      </c>
      <c r="J80" s="190">
        <v>16562</v>
      </c>
      <c r="K80" s="191">
        <v>62.540771566752895</v>
      </c>
      <c r="L80" s="192">
        <v>123.27868852459017</v>
      </c>
      <c r="M80" s="193">
        <v>58.066658616109166</v>
      </c>
    </row>
    <row r="81" spans="1:13" s="26" customFormat="1" ht="6" customHeight="1" x14ac:dyDescent="0.2">
      <c r="A81" s="194"/>
      <c r="B81" s="195"/>
      <c r="C81" s="195"/>
      <c r="D81" s="195"/>
      <c r="E81" s="196"/>
      <c r="F81" s="196"/>
      <c r="G81" s="196"/>
      <c r="H81" s="195"/>
      <c r="I81" s="195"/>
      <c r="J81" s="195"/>
      <c r="K81" s="200"/>
      <c r="L81" s="201"/>
      <c r="M81" s="200"/>
    </row>
    <row r="82" spans="1:13" s="26" customFormat="1" ht="14.1" customHeight="1" x14ac:dyDescent="0.2">
      <c r="A82" s="150" t="s">
        <v>92</v>
      </c>
      <c r="B82" s="151">
        <v>17731</v>
      </c>
      <c r="C82" s="152">
        <v>7089</v>
      </c>
      <c r="D82" s="153">
        <v>10642</v>
      </c>
      <c r="E82" s="154">
        <v>1379</v>
      </c>
      <c r="F82" s="155">
        <v>753</v>
      </c>
      <c r="G82" s="156">
        <v>626</v>
      </c>
      <c r="H82" s="203">
        <v>16352</v>
      </c>
      <c r="I82" s="152">
        <v>6336</v>
      </c>
      <c r="J82" s="157">
        <v>10016</v>
      </c>
      <c r="K82" s="158">
        <v>66.613418530351439</v>
      </c>
      <c r="L82" s="159">
        <v>120.28753993610223</v>
      </c>
      <c r="M82" s="160">
        <v>63.258785942492011</v>
      </c>
    </row>
    <row r="83" spans="1:13" s="26" customFormat="1" ht="14.1" customHeight="1" x14ac:dyDescent="0.2">
      <c r="A83" s="161" t="s">
        <v>93</v>
      </c>
      <c r="B83" s="162">
        <v>58659</v>
      </c>
      <c r="C83" s="163">
        <v>24658</v>
      </c>
      <c r="D83" s="164">
        <v>34001</v>
      </c>
      <c r="E83" s="165">
        <v>4984</v>
      </c>
      <c r="F83" s="166">
        <v>2730</v>
      </c>
      <c r="G83" s="167">
        <v>2254</v>
      </c>
      <c r="H83" s="205">
        <v>53675</v>
      </c>
      <c r="I83" s="163">
        <v>21928</v>
      </c>
      <c r="J83" s="168">
        <v>31747</v>
      </c>
      <c r="K83" s="169">
        <v>72.521396429516784</v>
      </c>
      <c r="L83" s="170">
        <v>121.11801242236024</v>
      </c>
      <c r="M83" s="171">
        <v>69.071093331653387</v>
      </c>
    </row>
    <row r="84" spans="1:13" s="26" customFormat="1" ht="14.1" customHeight="1" x14ac:dyDescent="0.2">
      <c r="A84" s="172" t="s">
        <v>94</v>
      </c>
      <c r="B84" s="173">
        <v>27415</v>
      </c>
      <c r="C84" s="174">
        <v>11612</v>
      </c>
      <c r="D84" s="175">
        <v>15803</v>
      </c>
      <c r="E84" s="176">
        <v>2308</v>
      </c>
      <c r="F84" s="177">
        <v>1291</v>
      </c>
      <c r="G84" s="178">
        <v>1017</v>
      </c>
      <c r="H84" s="218">
        <v>25107</v>
      </c>
      <c r="I84" s="174">
        <v>10321</v>
      </c>
      <c r="J84" s="179">
        <v>14786</v>
      </c>
      <c r="K84" s="180">
        <v>73.479719040688479</v>
      </c>
      <c r="L84" s="181">
        <v>126.94198623402164</v>
      </c>
      <c r="M84" s="182">
        <v>69.802515893412689</v>
      </c>
    </row>
    <row r="85" spans="1:13" s="26" customFormat="1" ht="14.1" customHeight="1" x14ac:dyDescent="0.2">
      <c r="A85" s="183" t="s">
        <v>95</v>
      </c>
      <c r="B85" s="184">
        <v>103805</v>
      </c>
      <c r="C85" s="185">
        <v>43359</v>
      </c>
      <c r="D85" s="186">
        <v>60446</v>
      </c>
      <c r="E85" s="187">
        <v>8671</v>
      </c>
      <c r="F85" s="188">
        <v>4774</v>
      </c>
      <c r="G85" s="189">
        <v>3897</v>
      </c>
      <c r="H85" s="202">
        <v>95134</v>
      </c>
      <c r="I85" s="185">
        <v>38585</v>
      </c>
      <c r="J85" s="190">
        <v>56549</v>
      </c>
      <c r="K85" s="191">
        <v>71.73179366707474</v>
      </c>
      <c r="L85" s="192">
        <v>122.50449063382089</v>
      </c>
      <c r="M85" s="193">
        <v>68.232859997524272</v>
      </c>
    </row>
    <row r="86" spans="1:13" s="26" customFormat="1" ht="6" customHeight="1" x14ac:dyDescent="0.2">
      <c r="A86" s="194"/>
      <c r="B86" s="195"/>
      <c r="C86" s="195"/>
      <c r="D86" s="195"/>
      <c r="E86" s="196"/>
      <c r="F86" s="196"/>
      <c r="G86" s="196"/>
      <c r="H86" s="195"/>
      <c r="I86" s="195"/>
      <c r="J86" s="195"/>
      <c r="K86" s="200"/>
      <c r="L86" s="201"/>
      <c r="M86" s="200"/>
    </row>
    <row r="87" spans="1:13" s="26" customFormat="1" ht="14.1" customHeight="1" x14ac:dyDescent="0.2">
      <c r="A87" s="183" t="s">
        <v>96</v>
      </c>
      <c r="B87" s="184">
        <v>12157</v>
      </c>
      <c r="C87" s="185">
        <v>4777</v>
      </c>
      <c r="D87" s="186">
        <v>7380</v>
      </c>
      <c r="E87" s="187">
        <v>869</v>
      </c>
      <c r="F87" s="188">
        <v>465</v>
      </c>
      <c r="G87" s="189">
        <v>404</v>
      </c>
      <c r="H87" s="202">
        <v>11288</v>
      </c>
      <c r="I87" s="185">
        <v>4312</v>
      </c>
      <c r="J87" s="190">
        <v>6976</v>
      </c>
      <c r="K87" s="191">
        <v>64.728997289972895</v>
      </c>
      <c r="L87" s="192">
        <v>115.0990099009901</v>
      </c>
      <c r="M87" s="193">
        <v>61.811926605504588</v>
      </c>
    </row>
    <row r="88" spans="1:13" s="26" customFormat="1" ht="6" customHeight="1" x14ac:dyDescent="0.2">
      <c r="A88" s="194"/>
      <c r="B88" s="195"/>
      <c r="C88" s="195"/>
      <c r="D88" s="195"/>
      <c r="E88" s="196"/>
      <c r="F88" s="196"/>
      <c r="G88" s="196"/>
      <c r="H88" s="195"/>
      <c r="I88" s="195"/>
      <c r="J88" s="195"/>
      <c r="K88" s="200"/>
      <c r="L88" s="201"/>
      <c r="M88" s="200"/>
    </row>
    <row r="89" spans="1:13" s="26" customFormat="1" ht="14.1" customHeight="1" x14ac:dyDescent="0.2">
      <c r="A89" s="183" t="s">
        <v>97</v>
      </c>
      <c r="B89" s="184">
        <v>8666</v>
      </c>
      <c r="C89" s="185">
        <v>3161</v>
      </c>
      <c r="D89" s="186">
        <v>5505</v>
      </c>
      <c r="E89" s="187">
        <v>946</v>
      </c>
      <c r="F89" s="188">
        <v>440</v>
      </c>
      <c r="G89" s="189">
        <v>506</v>
      </c>
      <c r="H89" s="202">
        <v>7720</v>
      </c>
      <c r="I89" s="185">
        <v>2721</v>
      </c>
      <c r="J89" s="190">
        <v>4999</v>
      </c>
      <c r="K89" s="191">
        <v>57.420526793823804</v>
      </c>
      <c r="L89" s="192">
        <v>86.956521739130437</v>
      </c>
      <c r="M89" s="193">
        <v>54.43088617723545</v>
      </c>
    </row>
    <row r="90" spans="1:13" s="26" customFormat="1" ht="6" customHeight="1" x14ac:dyDescent="0.2">
      <c r="A90" s="194"/>
      <c r="B90" s="195"/>
      <c r="C90" s="195"/>
      <c r="D90" s="195"/>
      <c r="E90" s="196"/>
      <c r="F90" s="196"/>
      <c r="G90" s="196"/>
      <c r="H90" s="195"/>
      <c r="I90" s="195"/>
      <c r="J90" s="195"/>
      <c r="K90" s="200"/>
      <c r="L90" s="201"/>
      <c r="M90" s="200"/>
    </row>
    <row r="91" spans="1:13" s="26" customFormat="1" ht="14.1" customHeight="1" x14ac:dyDescent="0.2">
      <c r="A91" s="183" t="s">
        <v>98</v>
      </c>
      <c r="B91" s="184">
        <v>7432</v>
      </c>
      <c r="C91" s="185">
        <v>2596</v>
      </c>
      <c r="D91" s="186">
        <v>4836</v>
      </c>
      <c r="E91" s="187">
        <v>800</v>
      </c>
      <c r="F91" s="188">
        <v>367</v>
      </c>
      <c r="G91" s="189">
        <v>433</v>
      </c>
      <c r="H91" s="202">
        <v>6632</v>
      </c>
      <c r="I91" s="185">
        <v>2229</v>
      </c>
      <c r="J91" s="190">
        <v>4403</v>
      </c>
      <c r="K91" s="191">
        <v>53.680727874276258</v>
      </c>
      <c r="L91" s="192">
        <v>84.757505773672065</v>
      </c>
      <c r="M91" s="193">
        <v>50.624574153985925</v>
      </c>
    </row>
    <row r="92" spans="1:13" s="26" customFormat="1" ht="6" customHeight="1" x14ac:dyDescent="0.2">
      <c r="A92" s="194"/>
      <c r="B92" s="195"/>
      <c r="C92" s="195"/>
      <c r="D92" s="195"/>
      <c r="E92" s="196"/>
      <c r="F92" s="196"/>
      <c r="G92" s="196"/>
      <c r="H92" s="195"/>
      <c r="I92" s="195"/>
      <c r="J92" s="195"/>
      <c r="K92" s="200"/>
      <c r="L92" s="201"/>
      <c r="M92" s="200"/>
    </row>
    <row r="93" spans="1:13" s="26" customFormat="1" ht="14.1" customHeight="1" x14ac:dyDescent="0.2">
      <c r="A93" s="183" t="s">
        <v>99</v>
      </c>
      <c r="B93" s="184">
        <v>2357044</v>
      </c>
      <c r="C93" s="185">
        <v>932618</v>
      </c>
      <c r="D93" s="186">
        <v>1424426</v>
      </c>
      <c r="E93" s="187">
        <v>169693</v>
      </c>
      <c r="F93" s="188">
        <v>90637</v>
      </c>
      <c r="G93" s="189">
        <v>79056</v>
      </c>
      <c r="H93" s="202">
        <v>2187351</v>
      </c>
      <c r="I93" s="185">
        <v>841981</v>
      </c>
      <c r="J93" s="190">
        <v>1345370</v>
      </c>
      <c r="K93" s="191">
        <v>65.473250277655708</v>
      </c>
      <c r="L93" s="192">
        <v>114.64910949200566</v>
      </c>
      <c r="M93" s="193">
        <v>62.583601537123613</v>
      </c>
    </row>
    <row r="94" spans="1:13" x14ac:dyDescent="0.3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1:13" x14ac:dyDescent="0.35">
      <c r="A95" s="67" t="s">
        <v>100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1:13" x14ac:dyDescent="0.35">
      <c r="A96" s="67" t="s">
        <v>16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1:1" x14ac:dyDescent="0.35">
      <c r="A97" s="68" t="s">
        <v>17</v>
      </c>
    </row>
    <row r="124" spans="2:13" x14ac:dyDescent="0.35">
      <c r="B124" s="67"/>
      <c r="C124" s="67"/>
      <c r="D124" s="67"/>
      <c r="E124" s="67"/>
      <c r="F124" s="67"/>
      <c r="G124" s="67"/>
      <c r="H124" s="67"/>
      <c r="I124" s="67"/>
      <c r="J124" s="67"/>
      <c r="K124" s="219"/>
      <c r="L124" s="72"/>
      <c r="M124" s="72"/>
    </row>
    <row r="134" spans="1:1" x14ac:dyDescent="0.35">
      <c r="A134" s="67"/>
    </row>
    <row r="135" spans="1:1" x14ac:dyDescent="0.35">
      <c r="A135" s="68"/>
    </row>
  </sheetData>
  <printOptions horizontalCentered="1"/>
  <pageMargins left="0.19685039370078741" right="0.19685039370078741" top="0.19685039370078741" bottom="0.19685039370078741" header="0" footer="0.19685039370078741"/>
  <pageSetup paperSize="9" scale="80" orientation="portrait" r:id="rId1"/>
  <headerFooter alignWithMargins="0"/>
  <rowBreaks count="1" manualBreakCount="1">
    <brk id="7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J59"/>
  <sheetViews>
    <sheetView showGridLines="0" showZeros="0" view="pageBreakPreview" topLeftCell="A16" zoomScaleNormal="130" zoomScaleSheetLayoutView="100" workbookViewId="0">
      <selection activeCell="N29" sqref="N29"/>
    </sheetView>
  </sheetViews>
  <sheetFormatPr baseColWidth="10" defaultRowHeight="12.75" x14ac:dyDescent="0.2"/>
  <cols>
    <col min="1" max="1" width="5.28515625" customWidth="1"/>
    <col min="2" max="9" width="10.28515625" customWidth="1"/>
    <col min="10" max="10" width="14.42578125" customWidth="1"/>
    <col min="11" max="11" width="4.42578125" customWidth="1"/>
  </cols>
  <sheetData>
    <row r="5" spans="2:9" ht="18" x14ac:dyDescent="0.25">
      <c r="B5" s="433" t="str">
        <f>'Pag1'!$B$5</f>
        <v>abril 2026</v>
      </c>
    </row>
    <row r="6" spans="2:9" ht="14.25" customHeight="1" x14ac:dyDescent="0.3">
      <c r="B6" s="1"/>
      <c r="C6" s="1"/>
      <c r="D6" s="1"/>
      <c r="E6" s="1"/>
      <c r="F6" s="1"/>
      <c r="G6" s="1"/>
      <c r="H6" s="1"/>
      <c r="I6" s="1"/>
    </row>
    <row r="7" spans="2:9" s="1" customFormat="1" ht="18.75" x14ac:dyDescent="0.3">
      <c r="B7" s="220" t="s">
        <v>101</v>
      </c>
      <c r="C7" s="221"/>
      <c r="D7" s="221"/>
      <c r="E7" s="221"/>
      <c r="F7" s="221"/>
      <c r="G7" s="221"/>
      <c r="H7" s="221"/>
      <c r="I7" s="221"/>
    </row>
    <row r="8" spans="2:9" ht="22.35" customHeight="1" x14ac:dyDescent="0.25">
      <c r="B8" s="132" t="s">
        <v>102</v>
      </c>
      <c r="C8" s="132"/>
      <c r="D8" s="132"/>
      <c r="E8" s="132"/>
      <c r="F8" s="132"/>
      <c r="G8" s="132"/>
      <c r="H8" s="132"/>
      <c r="I8" s="132"/>
    </row>
    <row r="9" spans="2:9" ht="14.25" customHeight="1" x14ac:dyDescent="0.3">
      <c r="B9" s="1"/>
      <c r="C9" s="1"/>
      <c r="D9" s="1"/>
      <c r="E9" s="1"/>
      <c r="F9" s="1"/>
      <c r="G9" s="1"/>
      <c r="H9" s="1"/>
      <c r="I9" s="1"/>
    </row>
    <row r="10" spans="2:9" ht="14.25" customHeight="1" x14ac:dyDescent="0.3">
      <c r="B10" s="1"/>
      <c r="C10" s="1"/>
      <c r="D10" s="1"/>
      <c r="E10" s="1"/>
      <c r="F10" s="1"/>
      <c r="G10" s="1"/>
      <c r="H10" s="1"/>
      <c r="I10" s="1"/>
    </row>
    <row r="11" spans="2:9" ht="14.25" customHeight="1" x14ac:dyDescent="0.3">
      <c r="B11" s="1"/>
      <c r="C11" s="1"/>
      <c r="D11" s="1"/>
      <c r="E11" s="1"/>
      <c r="F11" s="1"/>
      <c r="G11" s="1"/>
      <c r="H11" s="1"/>
      <c r="I11" s="1"/>
    </row>
    <row r="12" spans="2:9" ht="14.25" customHeight="1" x14ac:dyDescent="0.3">
      <c r="B12" s="1"/>
      <c r="C12" s="1"/>
      <c r="D12" s="1"/>
      <c r="E12" s="1"/>
      <c r="F12" s="1"/>
      <c r="G12" s="1"/>
      <c r="H12" s="1"/>
      <c r="I12" s="1"/>
    </row>
    <row r="13" spans="2:9" ht="14.25" customHeight="1" x14ac:dyDescent="0.3">
      <c r="B13" s="1"/>
      <c r="C13" s="1"/>
      <c r="D13" s="1"/>
      <c r="E13" s="1"/>
      <c r="F13" s="1"/>
      <c r="G13" s="1"/>
      <c r="H13" s="1"/>
      <c r="I13" s="1"/>
    </row>
    <row r="14" spans="2:9" ht="14.25" customHeight="1" x14ac:dyDescent="0.3">
      <c r="B14" s="1"/>
      <c r="C14" s="1"/>
      <c r="D14" s="1"/>
      <c r="E14" s="1"/>
      <c r="F14" s="1"/>
      <c r="G14" s="1"/>
      <c r="H14" s="1"/>
      <c r="I14" s="1"/>
    </row>
    <row r="15" spans="2:9" ht="14.25" customHeight="1" x14ac:dyDescent="0.3">
      <c r="B15" s="1"/>
      <c r="C15" s="1"/>
      <c r="D15" s="1"/>
      <c r="E15" s="1"/>
      <c r="F15" s="1"/>
      <c r="G15" s="1"/>
      <c r="H15" s="1"/>
      <c r="I15" s="1"/>
    </row>
    <row r="16" spans="2:9" ht="14.25" customHeight="1" x14ac:dyDescent="0.3">
      <c r="B16" s="1"/>
      <c r="C16" s="1"/>
      <c r="D16" s="1"/>
      <c r="E16" s="1"/>
      <c r="F16" s="1"/>
      <c r="G16" s="1"/>
      <c r="H16" s="1"/>
      <c r="I16" s="1"/>
    </row>
    <row r="17" spans="2:9" ht="14.25" customHeight="1" x14ac:dyDescent="0.3">
      <c r="B17" s="1"/>
      <c r="C17" s="1"/>
      <c r="D17" s="1"/>
      <c r="E17" s="1"/>
      <c r="F17" s="1"/>
      <c r="G17" s="1"/>
      <c r="H17" s="1"/>
      <c r="I17" s="1"/>
    </row>
    <row r="18" spans="2:9" ht="14.25" customHeight="1" x14ac:dyDescent="0.3">
      <c r="B18" s="1"/>
      <c r="C18" s="1"/>
      <c r="D18" s="1"/>
      <c r="E18" s="1"/>
      <c r="F18" s="1"/>
      <c r="G18" s="1"/>
      <c r="H18" s="1"/>
      <c r="I18" s="1"/>
    </row>
    <row r="19" spans="2:9" ht="14.25" customHeight="1" x14ac:dyDescent="0.3">
      <c r="B19" s="1"/>
      <c r="C19" s="1"/>
      <c r="D19" s="1"/>
      <c r="E19" s="1"/>
      <c r="F19" s="1"/>
      <c r="G19" s="1"/>
      <c r="H19" s="1"/>
      <c r="I19" s="1"/>
    </row>
    <row r="20" spans="2:9" ht="14.25" customHeight="1" x14ac:dyDescent="0.3">
      <c r="B20" s="1"/>
      <c r="C20" s="1"/>
      <c r="D20" s="1"/>
      <c r="E20" s="1"/>
      <c r="F20" s="1"/>
      <c r="G20" s="1"/>
      <c r="H20" s="1"/>
      <c r="I20" s="1"/>
    </row>
    <row r="21" spans="2:9" ht="14.25" customHeight="1" x14ac:dyDescent="0.3">
      <c r="B21" s="1"/>
      <c r="C21" s="1"/>
      <c r="D21" s="1"/>
      <c r="E21" s="1"/>
      <c r="F21" s="1"/>
      <c r="G21" s="1"/>
      <c r="H21" s="1"/>
      <c r="I21" s="1"/>
    </row>
    <row r="22" spans="2:9" ht="14.25" customHeight="1" x14ac:dyDescent="0.3">
      <c r="B22" s="1"/>
      <c r="C22" s="1"/>
      <c r="D22" s="1"/>
      <c r="E22" s="1"/>
      <c r="F22" s="1"/>
      <c r="G22" s="1"/>
      <c r="H22" s="1"/>
      <c r="I22" s="1"/>
    </row>
    <row r="23" spans="2:9" ht="14.25" customHeight="1" x14ac:dyDescent="0.3">
      <c r="B23" s="1"/>
      <c r="C23" s="1"/>
      <c r="D23" s="1"/>
      <c r="E23" s="1"/>
      <c r="F23" s="1"/>
      <c r="G23" s="1"/>
      <c r="H23" s="1"/>
      <c r="I23" s="1"/>
    </row>
    <row r="24" spans="2:9" ht="15" x14ac:dyDescent="0.3">
      <c r="B24" s="67" t="s">
        <v>16</v>
      </c>
      <c r="C24" s="1"/>
      <c r="D24" s="1"/>
      <c r="E24" s="1"/>
      <c r="F24" s="1"/>
      <c r="G24" s="1"/>
      <c r="H24" s="1"/>
      <c r="I24" s="1"/>
    </row>
    <row r="25" spans="2:9" ht="15" x14ac:dyDescent="0.3">
      <c r="B25" s="68" t="s">
        <v>17</v>
      </c>
      <c r="C25" s="1"/>
      <c r="D25" s="1"/>
      <c r="E25" s="1"/>
      <c r="F25" s="1"/>
      <c r="G25" s="1"/>
      <c r="H25" s="1"/>
      <c r="I25" s="1"/>
    </row>
    <row r="26" spans="2:9" ht="15" x14ac:dyDescent="0.3">
      <c r="B26" s="1"/>
      <c r="C26" s="1"/>
      <c r="D26" s="1"/>
      <c r="E26" s="1"/>
      <c r="F26" s="1"/>
      <c r="G26" s="1"/>
      <c r="H26" s="1"/>
      <c r="I26" s="1"/>
    </row>
    <row r="27" spans="2:9" ht="22.35" customHeight="1" x14ac:dyDescent="0.3">
      <c r="B27" s="132" t="s">
        <v>103</v>
      </c>
      <c r="C27" s="1"/>
      <c r="D27" s="1"/>
      <c r="E27" s="1"/>
      <c r="F27" s="1"/>
      <c r="G27" s="1"/>
      <c r="H27" s="1"/>
      <c r="I27" s="1"/>
    </row>
    <row r="28" spans="2:9" ht="14.25" customHeight="1" x14ac:dyDescent="0.3">
      <c r="B28" s="1"/>
      <c r="C28" s="1"/>
      <c r="D28" s="1"/>
      <c r="E28" s="1"/>
      <c r="F28" s="1"/>
      <c r="G28" s="1"/>
      <c r="H28" s="1"/>
      <c r="I28" s="1"/>
    </row>
    <row r="29" spans="2:9" ht="14.25" customHeight="1" x14ac:dyDescent="0.3">
      <c r="B29" s="1"/>
      <c r="C29" s="1"/>
      <c r="D29" s="1"/>
      <c r="E29" s="1"/>
      <c r="F29" s="1"/>
      <c r="G29" s="1"/>
      <c r="H29" s="1"/>
      <c r="I29" s="1"/>
    </row>
    <row r="30" spans="2:9" ht="14.25" customHeight="1" x14ac:dyDescent="0.3">
      <c r="B30" s="1"/>
      <c r="C30" s="1"/>
      <c r="D30" s="1"/>
      <c r="E30" s="1"/>
      <c r="F30" s="1"/>
      <c r="G30" s="1"/>
      <c r="H30" s="1"/>
      <c r="I30" s="1"/>
    </row>
    <row r="31" spans="2:9" ht="14.25" customHeight="1" x14ac:dyDescent="0.3">
      <c r="B31" s="1"/>
      <c r="C31" s="1"/>
      <c r="D31" s="1"/>
      <c r="E31" s="1"/>
      <c r="F31" s="1"/>
      <c r="G31" s="1"/>
      <c r="H31" s="1"/>
      <c r="I31" s="1"/>
    </row>
    <row r="32" spans="2:9" ht="14.25" customHeight="1" x14ac:dyDescent="0.3">
      <c r="B32" s="1"/>
      <c r="C32" s="1"/>
      <c r="D32" s="1"/>
      <c r="E32" s="1"/>
      <c r="F32" s="1"/>
      <c r="G32" s="1"/>
      <c r="H32" s="1"/>
      <c r="I32" s="1"/>
    </row>
    <row r="33" spans="2:10" ht="14.25" customHeight="1" x14ac:dyDescent="0.3">
      <c r="B33" s="1"/>
      <c r="C33" s="1"/>
      <c r="D33" s="1"/>
      <c r="E33" s="1"/>
      <c r="F33" s="1"/>
      <c r="G33" s="1"/>
      <c r="H33" s="1"/>
      <c r="I33" s="1"/>
    </row>
    <row r="34" spans="2:10" ht="14.25" customHeight="1" x14ac:dyDescent="0.3">
      <c r="B34" s="1"/>
      <c r="C34" s="1"/>
      <c r="D34" s="1"/>
      <c r="E34" s="1"/>
      <c r="F34" s="1"/>
      <c r="G34" s="1"/>
      <c r="H34" s="1"/>
      <c r="I34" s="1"/>
    </row>
    <row r="35" spans="2:10" ht="14.25" customHeight="1" x14ac:dyDescent="0.3">
      <c r="B35" s="1"/>
      <c r="C35" s="1"/>
      <c r="D35" s="1"/>
      <c r="E35" s="1"/>
      <c r="F35" s="1"/>
      <c r="G35" s="1"/>
      <c r="H35" s="1"/>
      <c r="I35" s="1"/>
    </row>
    <row r="36" spans="2:10" ht="14.25" customHeight="1" x14ac:dyDescent="0.3">
      <c r="B36" s="1"/>
      <c r="C36" s="1"/>
      <c r="D36" s="1"/>
      <c r="E36" s="1"/>
      <c r="F36" s="1"/>
      <c r="G36" s="1"/>
      <c r="H36" s="1"/>
      <c r="I36" s="1"/>
    </row>
    <row r="37" spans="2:10" ht="14.25" customHeight="1" x14ac:dyDescent="0.3">
      <c r="B37" s="1"/>
      <c r="C37" s="1"/>
      <c r="D37" s="1"/>
      <c r="E37" s="1"/>
      <c r="F37" s="1"/>
      <c r="G37" s="1"/>
      <c r="H37" s="1"/>
      <c r="I37" s="1"/>
    </row>
    <row r="38" spans="2:10" ht="14.25" customHeight="1" x14ac:dyDescent="0.3">
      <c r="B38" s="1"/>
      <c r="C38" s="1"/>
      <c r="D38" s="1"/>
      <c r="E38" s="1"/>
      <c r="F38" s="1"/>
      <c r="G38" s="1"/>
      <c r="H38" s="1"/>
      <c r="I38" s="1"/>
    </row>
    <row r="39" spans="2:10" ht="14.25" customHeight="1" x14ac:dyDescent="0.3">
      <c r="B39" s="1"/>
      <c r="C39" s="1"/>
      <c r="D39" s="1"/>
      <c r="E39" s="1"/>
      <c r="F39" s="1"/>
      <c r="G39" s="1"/>
      <c r="H39" s="1"/>
      <c r="I39" s="1"/>
    </row>
    <row r="40" spans="2:10" ht="14.25" customHeight="1" x14ac:dyDescent="0.3">
      <c r="B40" s="1"/>
      <c r="C40" s="1"/>
      <c r="D40" s="1"/>
      <c r="E40" s="1"/>
      <c r="F40" s="1"/>
      <c r="G40" s="1"/>
      <c r="H40" s="1"/>
      <c r="I40" s="1"/>
    </row>
    <row r="41" spans="2:10" ht="14.25" customHeight="1" x14ac:dyDescent="0.3">
      <c r="B41" s="1"/>
      <c r="C41" s="1"/>
      <c r="D41" s="1"/>
      <c r="E41" s="1"/>
      <c r="F41" s="1"/>
      <c r="G41" s="1"/>
      <c r="H41" s="1"/>
      <c r="I41" s="1"/>
    </row>
    <row r="42" spans="2:10" ht="14.25" customHeight="1" x14ac:dyDescent="0.25">
      <c r="C42" s="132"/>
      <c r="D42" s="132"/>
      <c r="E42" s="132"/>
      <c r="F42" s="132"/>
      <c r="G42" s="132"/>
      <c r="H42" s="132"/>
      <c r="I42" s="132"/>
      <c r="J42" s="132"/>
    </row>
    <row r="43" spans="2:10" ht="14.25" customHeight="1" x14ac:dyDescent="0.3">
      <c r="B43" s="67" t="s">
        <v>16</v>
      </c>
      <c r="C43" s="1"/>
      <c r="D43" s="1"/>
      <c r="E43" s="1"/>
      <c r="F43" s="1"/>
      <c r="G43" s="1"/>
      <c r="H43" s="1"/>
      <c r="I43" s="1"/>
    </row>
    <row r="44" spans="2:10" ht="14.25" customHeight="1" x14ac:dyDescent="0.3">
      <c r="B44" s="68" t="s">
        <v>17</v>
      </c>
      <c r="C44" s="1"/>
      <c r="D44" s="1"/>
      <c r="E44" s="1"/>
      <c r="F44" s="1"/>
      <c r="G44" s="1"/>
      <c r="H44" s="1"/>
      <c r="I44" s="1"/>
    </row>
    <row r="45" spans="2:10" ht="14.25" customHeight="1" x14ac:dyDescent="0.3">
      <c r="B45" s="1"/>
      <c r="C45" s="1"/>
      <c r="D45" s="1"/>
      <c r="E45" s="1"/>
      <c r="F45" s="1"/>
      <c r="G45" s="1"/>
      <c r="H45" s="1"/>
      <c r="I45" s="1"/>
    </row>
    <row r="46" spans="2:10" ht="14.25" customHeight="1" x14ac:dyDescent="0.3">
      <c r="B46" s="1"/>
      <c r="C46" s="1"/>
      <c r="D46" s="1"/>
      <c r="E46" s="1"/>
      <c r="F46" s="1"/>
      <c r="G46" s="1"/>
      <c r="H46" s="1"/>
      <c r="I46" s="1"/>
    </row>
    <row r="47" spans="2:10" ht="14.25" customHeight="1" x14ac:dyDescent="0.3">
      <c r="B47" s="1"/>
      <c r="C47" s="1"/>
      <c r="D47" s="1"/>
      <c r="E47" s="1"/>
      <c r="F47" s="1"/>
      <c r="G47" s="1"/>
      <c r="H47" s="1"/>
      <c r="I47" s="1"/>
    </row>
    <row r="48" spans="2:10" ht="14.25" customHeight="1" x14ac:dyDescent="0.3">
      <c r="B48" s="1"/>
      <c r="C48" s="1"/>
      <c r="D48" s="1"/>
      <c r="E48" s="1"/>
      <c r="F48" s="1"/>
      <c r="G48" s="1"/>
      <c r="H48" s="1"/>
      <c r="I48" s="1"/>
    </row>
    <row r="49" spans="1:9" ht="14.25" customHeight="1" x14ac:dyDescent="0.3">
      <c r="B49" s="1"/>
      <c r="C49" s="1"/>
      <c r="D49" s="1"/>
      <c r="E49" s="1"/>
      <c r="F49" s="1"/>
      <c r="G49" s="1"/>
      <c r="H49" s="1"/>
      <c r="I49" s="1"/>
    </row>
    <row r="50" spans="1:9" ht="14.25" customHeight="1" x14ac:dyDescent="0.3">
      <c r="B50" s="1"/>
      <c r="C50" s="1"/>
      <c r="D50" s="1"/>
      <c r="E50" s="1"/>
      <c r="F50" s="1"/>
      <c r="G50" s="1"/>
      <c r="H50" s="1"/>
      <c r="I50" s="1"/>
    </row>
    <row r="51" spans="1:9" ht="14.25" customHeight="1" x14ac:dyDescent="0.3">
      <c r="B51" s="1"/>
      <c r="C51" s="1"/>
      <c r="D51" s="1"/>
      <c r="E51" s="1"/>
      <c r="F51" s="1"/>
      <c r="G51" s="1"/>
      <c r="H51" s="1"/>
      <c r="I51" s="1"/>
    </row>
    <row r="52" spans="1:9" ht="14.25" customHeight="1" x14ac:dyDescent="0.3">
      <c r="B52" s="1"/>
      <c r="C52" s="1"/>
      <c r="D52" s="1"/>
      <c r="E52" s="1"/>
      <c r="F52" s="1"/>
      <c r="G52" s="1"/>
      <c r="H52" s="1"/>
      <c r="I52" s="1"/>
    </row>
    <row r="53" spans="1:9" ht="14.25" customHeight="1" x14ac:dyDescent="0.3">
      <c r="B53" s="1"/>
      <c r="C53" s="1"/>
      <c r="D53" s="1"/>
      <c r="E53" s="1"/>
      <c r="F53" s="1"/>
      <c r="G53" s="1"/>
      <c r="H53" s="1"/>
      <c r="I53" s="1"/>
    </row>
    <row r="54" spans="1:9" ht="14.25" customHeight="1" x14ac:dyDescent="0.3">
      <c r="B54" s="1"/>
      <c r="C54" s="1"/>
      <c r="D54" s="1"/>
      <c r="E54" s="1"/>
      <c r="F54" s="1"/>
      <c r="G54" s="1"/>
      <c r="H54" s="1"/>
      <c r="I54" s="1"/>
    </row>
    <row r="55" spans="1:9" ht="15" x14ac:dyDescent="0.3">
      <c r="B55" s="61"/>
      <c r="C55" s="1"/>
      <c r="D55" s="1"/>
      <c r="E55" s="1"/>
      <c r="F55" s="1"/>
      <c r="G55" s="1"/>
      <c r="H55" s="1"/>
      <c r="I55" s="1"/>
    </row>
    <row r="56" spans="1:9" s="1" customFormat="1" ht="15" x14ac:dyDescent="0.3"/>
    <row r="57" spans="1:9" s="5" customFormat="1" ht="15" x14ac:dyDescent="0.35">
      <c r="C57" s="69"/>
      <c r="E57"/>
      <c r="F57"/>
      <c r="G57"/>
      <c r="H57"/>
      <c r="I57"/>
    </row>
    <row r="58" spans="1:9" s="5" customFormat="1" ht="15" x14ac:dyDescent="0.35">
      <c r="C58" s="69"/>
      <c r="D58" s="222"/>
      <c r="E58"/>
      <c r="F58"/>
      <c r="G58"/>
      <c r="H58"/>
      <c r="I58"/>
    </row>
    <row r="59" spans="1:9" ht="15" x14ac:dyDescent="0.35">
      <c r="A59" s="5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59"/>
  <sheetViews>
    <sheetView showGridLines="0" view="pageBreakPreview" topLeftCell="A19" zoomScaleNormal="130" zoomScaleSheetLayoutView="100" workbookViewId="0">
      <selection activeCell="N29" sqref="N29"/>
    </sheetView>
  </sheetViews>
  <sheetFormatPr baseColWidth="10" defaultRowHeight="12.75" x14ac:dyDescent="0.2"/>
  <cols>
    <col min="1" max="1" width="5.28515625" customWidth="1"/>
    <col min="2" max="9" width="10.28515625" customWidth="1"/>
    <col min="10" max="10" width="14.7109375" customWidth="1"/>
  </cols>
  <sheetData>
    <row r="5" spans="2:9" s="1" customFormat="1" ht="18.75" x14ac:dyDescent="0.3">
      <c r="B5" s="433" t="str">
        <f>'Pag1'!$B$5</f>
        <v>abril 2026</v>
      </c>
      <c r="C5" s="221"/>
      <c r="D5" s="221"/>
      <c r="E5" s="221"/>
      <c r="F5" s="221"/>
      <c r="G5" s="221"/>
      <c r="H5" s="221"/>
      <c r="I5" s="221"/>
    </row>
    <row r="6" spans="2:9" ht="14.25" customHeight="1" x14ac:dyDescent="0.3">
      <c r="B6" s="1"/>
      <c r="C6" s="1"/>
      <c r="D6" s="1"/>
      <c r="E6" s="1"/>
      <c r="F6" s="1"/>
      <c r="G6" s="1"/>
      <c r="H6" s="1"/>
      <c r="I6" s="1"/>
    </row>
    <row r="7" spans="2:9" s="1" customFormat="1" ht="18.75" x14ac:dyDescent="0.3">
      <c r="B7" s="223" t="s">
        <v>104</v>
      </c>
      <c r="C7" s="221"/>
      <c r="D7" s="221"/>
      <c r="E7" s="221"/>
      <c r="F7" s="221"/>
      <c r="G7" s="221"/>
      <c r="H7" s="221"/>
      <c r="I7" s="221"/>
    </row>
    <row r="8" spans="2:9" ht="22.35" customHeight="1" x14ac:dyDescent="0.25">
      <c r="B8" s="132" t="s">
        <v>102</v>
      </c>
      <c r="C8" s="132"/>
      <c r="D8" s="132"/>
      <c r="E8" s="132"/>
      <c r="F8" s="132"/>
      <c r="G8" s="132"/>
      <c r="H8" s="132"/>
      <c r="I8" s="132"/>
    </row>
    <row r="9" spans="2:9" ht="14.25" customHeight="1" x14ac:dyDescent="0.3">
      <c r="B9" s="1"/>
      <c r="C9" s="1"/>
      <c r="D9" s="1"/>
      <c r="E9" s="1"/>
      <c r="F9" s="1"/>
      <c r="G9" s="1"/>
      <c r="H9" s="1"/>
      <c r="I9" s="1"/>
    </row>
    <row r="10" spans="2:9" ht="14.25" customHeight="1" x14ac:dyDescent="0.3">
      <c r="B10" s="1"/>
      <c r="C10" s="1"/>
      <c r="D10" s="1"/>
      <c r="E10" s="1"/>
      <c r="F10" s="1"/>
      <c r="G10" s="1"/>
      <c r="H10" s="1"/>
      <c r="I10" s="1"/>
    </row>
    <row r="11" spans="2:9" ht="14.25" customHeight="1" x14ac:dyDescent="0.3">
      <c r="B11" s="1"/>
      <c r="C11" s="1"/>
      <c r="D11" s="1"/>
      <c r="E11" s="1"/>
      <c r="F11" s="1"/>
      <c r="G11" s="1"/>
      <c r="H11" s="1"/>
      <c r="I11" s="1"/>
    </row>
    <row r="12" spans="2:9" ht="14.25" customHeight="1" x14ac:dyDescent="0.3">
      <c r="B12" s="1"/>
      <c r="C12" s="1"/>
      <c r="D12" s="1"/>
      <c r="E12" s="1"/>
      <c r="F12" s="1"/>
      <c r="G12" s="1"/>
      <c r="H12" s="1"/>
      <c r="I12" s="1"/>
    </row>
    <row r="13" spans="2:9" ht="14.25" customHeight="1" x14ac:dyDescent="0.3">
      <c r="B13" s="1"/>
      <c r="C13" s="1"/>
      <c r="D13" s="1"/>
      <c r="E13" s="1"/>
      <c r="F13" s="1"/>
      <c r="G13" s="1"/>
      <c r="H13" s="1"/>
      <c r="I13" s="1"/>
    </row>
    <row r="14" spans="2:9" ht="14.25" customHeight="1" x14ac:dyDescent="0.3">
      <c r="B14" s="1"/>
      <c r="C14" s="1"/>
      <c r="D14" s="1"/>
      <c r="E14" s="1"/>
      <c r="F14" s="1"/>
      <c r="G14" s="1"/>
      <c r="H14" s="1"/>
      <c r="I14" s="1"/>
    </row>
    <row r="15" spans="2:9" ht="14.25" customHeight="1" x14ac:dyDescent="0.3">
      <c r="B15" s="1"/>
      <c r="C15" s="1"/>
      <c r="D15" s="1"/>
      <c r="E15" s="1"/>
      <c r="F15" s="1"/>
      <c r="G15" s="1"/>
      <c r="H15" s="1"/>
      <c r="I15" s="1"/>
    </row>
    <row r="16" spans="2:9" ht="14.25" customHeight="1" x14ac:dyDescent="0.3">
      <c r="B16" s="1"/>
      <c r="C16" s="1"/>
      <c r="D16" s="1"/>
      <c r="E16" s="1"/>
      <c r="F16" s="1"/>
      <c r="G16" s="1"/>
      <c r="H16" s="1"/>
      <c r="I16" s="1"/>
    </row>
    <row r="17" spans="2:9" ht="14.25" customHeight="1" x14ac:dyDescent="0.3">
      <c r="B17" s="1"/>
      <c r="C17" s="1"/>
      <c r="D17" s="1"/>
      <c r="E17" s="1"/>
      <c r="F17" s="1"/>
      <c r="G17" s="1"/>
      <c r="H17" s="1"/>
      <c r="I17" s="1"/>
    </row>
    <row r="18" spans="2:9" ht="14.25" customHeight="1" x14ac:dyDescent="0.3">
      <c r="B18" s="1"/>
      <c r="C18" s="1"/>
      <c r="D18" s="1"/>
      <c r="E18" s="1"/>
      <c r="F18" s="1"/>
      <c r="G18" s="1"/>
      <c r="H18" s="1"/>
      <c r="I18" s="1"/>
    </row>
    <row r="19" spans="2:9" ht="14.25" customHeight="1" x14ac:dyDescent="0.3">
      <c r="B19" s="1"/>
      <c r="C19" s="1"/>
      <c r="D19" s="1"/>
      <c r="E19" s="1"/>
      <c r="F19" s="1"/>
      <c r="G19" s="1"/>
      <c r="H19" s="1"/>
      <c r="I19" s="1"/>
    </row>
    <row r="20" spans="2:9" ht="14.25" customHeight="1" x14ac:dyDescent="0.3">
      <c r="B20" s="1"/>
      <c r="C20" s="1"/>
      <c r="D20" s="1"/>
      <c r="E20" s="1"/>
      <c r="F20" s="1"/>
      <c r="G20" s="1"/>
      <c r="H20" s="1"/>
      <c r="I20" s="1"/>
    </row>
    <row r="21" spans="2:9" ht="14.25" customHeight="1" x14ac:dyDescent="0.3">
      <c r="B21" s="1"/>
      <c r="C21" s="1"/>
      <c r="D21" s="1"/>
      <c r="E21" s="1"/>
      <c r="F21" s="1"/>
      <c r="G21" s="1"/>
      <c r="H21" s="1"/>
      <c r="I21" s="1"/>
    </row>
    <row r="22" spans="2:9" ht="14.25" customHeight="1" x14ac:dyDescent="0.3">
      <c r="B22" s="1"/>
      <c r="C22" s="1"/>
      <c r="D22" s="1"/>
      <c r="E22" s="1"/>
      <c r="F22" s="1"/>
      <c r="G22" s="1"/>
      <c r="H22" s="1"/>
      <c r="I22" s="1"/>
    </row>
    <row r="23" spans="2:9" ht="14.25" customHeight="1" x14ac:dyDescent="0.3">
      <c r="B23" s="1"/>
      <c r="C23" s="1"/>
      <c r="D23" s="1"/>
      <c r="E23" s="1"/>
      <c r="F23" s="1"/>
      <c r="G23" s="1"/>
      <c r="H23" s="1"/>
      <c r="I23" s="1"/>
    </row>
    <row r="24" spans="2:9" ht="15" x14ac:dyDescent="0.3">
      <c r="B24" s="67" t="s">
        <v>16</v>
      </c>
      <c r="C24" s="1"/>
      <c r="D24" s="1"/>
      <c r="E24" s="1"/>
      <c r="F24" s="1"/>
      <c r="G24" s="1"/>
      <c r="H24" s="1"/>
      <c r="I24" s="1"/>
    </row>
    <row r="25" spans="2:9" ht="14.25" customHeight="1" x14ac:dyDescent="0.3">
      <c r="B25" s="68" t="s">
        <v>17</v>
      </c>
      <c r="C25" s="1"/>
      <c r="D25" s="1"/>
      <c r="E25" s="1"/>
      <c r="F25" s="1"/>
      <c r="G25" s="1"/>
      <c r="H25" s="1"/>
      <c r="I25" s="1"/>
    </row>
    <row r="26" spans="2:9" ht="15" x14ac:dyDescent="0.3">
      <c r="B26" s="1"/>
      <c r="C26" s="1"/>
      <c r="D26" s="1"/>
      <c r="E26" s="1"/>
      <c r="F26" s="1"/>
      <c r="G26" s="1"/>
      <c r="H26" s="1"/>
      <c r="I26" s="1"/>
    </row>
    <row r="27" spans="2:9" ht="22.35" customHeight="1" x14ac:dyDescent="0.3">
      <c r="B27" s="132" t="s">
        <v>103</v>
      </c>
      <c r="C27" s="1"/>
      <c r="D27" s="1"/>
      <c r="E27" s="1"/>
      <c r="F27" s="1"/>
      <c r="G27" s="1"/>
      <c r="H27" s="1"/>
      <c r="I27" s="1"/>
    </row>
    <row r="28" spans="2:9" ht="14.25" customHeight="1" x14ac:dyDescent="0.3">
      <c r="B28" s="1"/>
      <c r="C28" s="1"/>
      <c r="D28" s="1"/>
      <c r="E28" s="1"/>
      <c r="F28" s="1"/>
      <c r="G28" s="1"/>
      <c r="H28" s="1"/>
      <c r="I28" s="1"/>
    </row>
    <row r="29" spans="2:9" ht="14.25" customHeight="1" x14ac:dyDescent="0.3">
      <c r="B29" s="1"/>
      <c r="C29" s="1"/>
      <c r="D29" s="1"/>
      <c r="E29" s="1"/>
      <c r="F29" s="1"/>
      <c r="G29" s="1"/>
      <c r="H29" s="1"/>
      <c r="I29" s="1"/>
    </row>
    <row r="30" spans="2:9" ht="14.25" customHeight="1" x14ac:dyDescent="0.3">
      <c r="B30" s="1"/>
      <c r="C30" s="1"/>
      <c r="D30" s="1"/>
      <c r="E30" s="1"/>
      <c r="F30" s="1"/>
      <c r="G30" s="1"/>
      <c r="H30" s="1"/>
      <c r="I30" s="1"/>
    </row>
    <row r="31" spans="2:9" ht="14.25" customHeight="1" x14ac:dyDescent="0.3">
      <c r="B31" s="1"/>
      <c r="C31" s="1"/>
      <c r="D31" s="1"/>
      <c r="E31" s="1"/>
      <c r="F31" s="1"/>
      <c r="G31" s="1"/>
      <c r="H31" s="1"/>
      <c r="I31" s="1"/>
    </row>
    <row r="32" spans="2:9" ht="14.25" customHeight="1" x14ac:dyDescent="0.3">
      <c r="B32" s="1"/>
      <c r="C32" s="1"/>
      <c r="D32" s="1"/>
      <c r="E32" s="1"/>
      <c r="F32" s="1"/>
      <c r="G32" s="1"/>
      <c r="H32" s="1"/>
      <c r="I32" s="1"/>
    </row>
    <row r="33" spans="2:10" ht="14.25" customHeight="1" x14ac:dyDescent="0.3">
      <c r="B33" s="1"/>
      <c r="C33" s="1"/>
      <c r="D33" s="1"/>
      <c r="E33" s="1"/>
      <c r="F33" s="1"/>
      <c r="G33" s="1"/>
      <c r="H33" s="1"/>
      <c r="I33" s="1"/>
    </row>
    <row r="34" spans="2:10" ht="14.25" customHeight="1" x14ac:dyDescent="0.3">
      <c r="B34" s="1"/>
      <c r="C34" s="1"/>
      <c r="D34" s="1"/>
      <c r="E34" s="1"/>
      <c r="F34" s="1"/>
      <c r="G34" s="1"/>
      <c r="H34" s="1"/>
      <c r="I34" s="1"/>
    </row>
    <row r="35" spans="2:10" ht="14.25" customHeight="1" x14ac:dyDescent="0.3">
      <c r="B35" s="1"/>
      <c r="C35" s="1"/>
      <c r="D35" s="1"/>
      <c r="E35" s="1"/>
      <c r="F35" s="1"/>
      <c r="G35" s="1"/>
      <c r="H35" s="1"/>
      <c r="I35" s="1"/>
    </row>
    <row r="36" spans="2:10" ht="14.25" customHeight="1" x14ac:dyDescent="0.3">
      <c r="B36" s="1"/>
      <c r="C36" s="1"/>
      <c r="D36" s="1"/>
      <c r="E36" s="1"/>
      <c r="F36" s="1"/>
      <c r="G36" s="1"/>
      <c r="H36" s="1"/>
      <c r="I36" s="1"/>
    </row>
    <row r="37" spans="2:10" ht="14.25" customHeight="1" x14ac:dyDescent="0.3">
      <c r="B37" s="1"/>
      <c r="C37" s="1"/>
      <c r="D37" s="1"/>
      <c r="E37" s="1"/>
      <c r="F37" s="1"/>
      <c r="G37" s="1"/>
      <c r="H37" s="1"/>
      <c r="I37" s="1"/>
    </row>
    <row r="38" spans="2:10" ht="14.25" customHeight="1" x14ac:dyDescent="0.3">
      <c r="B38" s="1"/>
      <c r="C38" s="1"/>
      <c r="D38" s="1"/>
      <c r="E38" s="1"/>
      <c r="F38" s="1"/>
      <c r="G38" s="1"/>
      <c r="H38" s="1"/>
      <c r="I38" s="1"/>
    </row>
    <row r="39" spans="2:10" ht="14.25" customHeight="1" x14ac:dyDescent="0.3">
      <c r="B39" s="1"/>
      <c r="C39" s="1"/>
      <c r="D39" s="1"/>
      <c r="E39" s="1"/>
      <c r="F39" s="1"/>
      <c r="G39" s="1"/>
      <c r="H39" s="1"/>
      <c r="I39" s="1"/>
    </row>
    <row r="40" spans="2:10" ht="14.25" customHeight="1" x14ac:dyDescent="0.3">
      <c r="B40" s="1"/>
      <c r="C40" s="1"/>
      <c r="D40" s="1"/>
      <c r="E40" s="1"/>
      <c r="F40" s="1"/>
      <c r="G40" s="1"/>
      <c r="H40" s="1"/>
      <c r="I40" s="1"/>
    </row>
    <row r="41" spans="2:10" ht="14.25" customHeight="1" x14ac:dyDescent="0.3">
      <c r="B41" s="1"/>
      <c r="C41" s="1"/>
      <c r="D41" s="1"/>
      <c r="E41" s="1"/>
      <c r="F41" s="1"/>
      <c r="G41" s="1"/>
      <c r="H41" s="1"/>
      <c r="I41" s="1"/>
    </row>
    <row r="42" spans="2:10" ht="14.25" customHeight="1" x14ac:dyDescent="0.25">
      <c r="C42" s="132"/>
      <c r="D42" s="132"/>
      <c r="E42" s="132"/>
      <c r="F42" s="132"/>
      <c r="G42" s="132"/>
      <c r="H42" s="132"/>
      <c r="I42" s="132"/>
      <c r="J42" s="224"/>
    </row>
    <row r="43" spans="2:10" ht="14.25" customHeight="1" x14ac:dyDescent="0.3">
      <c r="B43" s="67" t="s">
        <v>16</v>
      </c>
      <c r="C43" s="1"/>
      <c r="D43" s="1"/>
      <c r="E43" s="1"/>
      <c r="F43" s="1"/>
      <c r="G43" s="1"/>
      <c r="H43" s="1"/>
      <c r="I43" s="1"/>
    </row>
    <row r="44" spans="2:10" ht="14.25" customHeight="1" x14ac:dyDescent="0.3">
      <c r="B44" s="68" t="s">
        <v>17</v>
      </c>
      <c r="D44" s="1"/>
      <c r="E44" s="1"/>
      <c r="F44" s="1"/>
      <c r="G44" s="1"/>
      <c r="H44" s="1"/>
      <c r="I44" s="1"/>
    </row>
    <row r="45" spans="2:10" ht="14.25" customHeight="1" x14ac:dyDescent="0.3">
      <c r="B45" s="1"/>
      <c r="C45" s="1"/>
      <c r="D45" s="1"/>
      <c r="E45" s="1"/>
      <c r="F45" s="1"/>
      <c r="G45" s="1"/>
      <c r="H45" s="1"/>
      <c r="I45" s="1"/>
    </row>
    <row r="46" spans="2:10" ht="14.25" customHeight="1" x14ac:dyDescent="0.3">
      <c r="B46" s="1"/>
      <c r="C46" s="1"/>
      <c r="D46" s="1"/>
      <c r="E46" s="1"/>
      <c r="F46" s="1"/>
      <c r="G46" s="1"/>
      <c r="H46" s="1"/>
      <c r="I46" s="1"/>
    </row>
    <row r="47" spans="2:10" ht="14.25" customHeight="1" x14ac:dyDescent="0.3">
      <c r="B47" s="1"/>
      <c r="C47" s="1"/>
      <c r="D47" s="1"/>
      <c r="E47" s="1"/>
      <c r="F47" s="1"/>
      <c r="G47" s="1"/>
      <c r="H47" s="1"/>
      <c r="I47" s="1"/>
    </row>
    <row r="48" spans="2:10" ht="14.25" customHeight="1" x14ac:dyDescent="0.3">
      <c r="B48" s="1"/>
      <c r="C48" s="1"/>
      <c r="D48" s="1"/>
      <c r="E48" s="1"/>
      <c r="F48" s="1"/>
      <c r="G48" s="1"/>
      <c r="H48" s="1"/>
      <c r="I48" s="1"/>
    </row>
    <row r="49" spans="1:9" ht="14.25" customHeight="1" x14ac:dyDescent="0.3">
      <c r="B49" s="1"/>
      <c r="C49" s="1"/>
      <c r="D49" s="1"/>
      <c r="E49" s="1"/>
      <c r="F49" s="1"/>
      <c r="G49" s="1"/>
      <c r="H49" s="1"/>
      <c r="I49" s="1"/>
    </row>
    <row r="50" spans="1:9" ht="14.25" customHeight="1" x14ac:dyDescent="0.3">
      <c r="B50" s="1"/>
      <c r="C50" s="1"/>
      <c r="D50" s="1"/>
      <c r="E50" s="1"/>
      <c r="F50" s="1"/>
      <c r="G50" s="1"/>
      <c r="H50" s="1"/>
      <c r="I50" s="1"/>
    </row>
    <row r="51" spans="1:9" ht="14.25" customHeight="1" x14ac:dyDescent="0.3">
      <c r="B51" s="1"/>
      <c r="C51" s="1"/>
      <c r="D51" s="1"/>
      <c r="E51" s="1"/>
      <c r="F51" s="1"/>
      <c r="G51" s="1"/>
      <c r="H51" s="1"/>
      <c r="I51" s="1"/>
    </row>
    <row r="52" spans="1:9" ht="14.25" customHeight="1" x14ac:dyDescent="0.3">
      <c r="B52" s="1"/>
      <c r="C52" s="1"/>
      <c r="D52" s="1"/>
      <c r="E52" s="1"/>
      <c r="F52" s="1"/>
      <c r="G52" s="1"/>
      <c r="H52" s="1"/>
      <c r="I52" s="1"/>
    </row>
    <row r="53" spans="1:9" ht="14.25" customHeight="1" x14ac:dyDescent="0.3">
      <c r="B53" s="1"/>
      <c r="C53" s="1"/>
      <c r="D53" s="1"/>
      <c r="E53" s="1"/>
      <c r="F53" s="1"/>
      <c r="G53" s="1"/>
      <c r="H53" s="1"/>
      <c r="I53" s="1"/>
    </row>
    <row r="54" spans="1:9" ht="14.25" customHeight="1" x14ac:dyDescent="0.3">
      <c r="B54" s="1"/>
      <c r="C54" s="1"/>
      <c r="D54" s="1"/>
      <c r="E54" s="1"/>
      <c r="F54" s="1"/>
      <c r="G54" s="1"/>
      <c r="H54" s="1"/>
      <c r="I54" s="1"/>
    </row>
    <row r="55" spans="1:9" ht="15" x14ac:dyDescent="0.3">
      <c r="B55" s="61"/>
      <c r="C55" s="1"/>
      <c r="D55" s="1"/>
      <c r="E55" s="1"/>
      <c r="F55" s="1"/>
      <c r="G55" s="1"/>
      <c r="H55" s="1"/>
      <c r="I55" s="1"/>
    </row>
    <row r="56" spans="1:9" s="1" customFormat="1" ht="15" x14ac:dyDescent="0.3"/>
    <row r="57" spans="1:9" s="5" customFormat="1" ht="15" x14ac:dyDescent="0.35">
      <c r="E57"/>
      <c r="F57"/>
      <c r="G57"/>
      <c r="H57"/>
      <c r="I57"/>
    </row>
    <row r="58" spans="1:9" s="5" customFormat="1" ht="15" x14ac:dyDescent="0.35">
      <c r="C58"/>
      <c r="D58" s="222"/>
      <c r="E58"/>
      <c r="F58"/>
      <c r="G58"/>
      <c r="H58"/>
      <c r="I58"/>
    </row>
    <row r="59" spans="1:9" ht="15" x14ac:dyDescent="0.35">
      <c r="A59" s="5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3" t="str">
        <f>'Pag1'!$B$5</f>
        <v>abril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106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abril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marzo 2026</v>
      </c>
      <c r="F11" s="240"/>
      <c r="G11" s="241"/>
      <c r="H11" s="239" t="str">
        <f>'Pag1'!$H$10</f>
        <v>abril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35"/>
      <c r="G13" s="247"/>
      <c r="H13" s="247"/>
      <c r="I13" s="435"/>
    </row>
    <row r="14" spans="1:13" s="26" customFormat="1" ht="12.95" customHeight="1" x14ac:dyDescent="0.2">
      <c r="B14" s="248" t="s">
        <v>37</v>
      </c>
      <c r="C14" s="249">
        <v>3624</v>
      </c>
      <c r="D14" s="250">
        <v>-310</v>
      </c>
      <c r="E14" s="251">
        <v>-7.8800203355363498</v>
      </c>
      <c r="F14" s="436">
        <v>3934</v>
      </c>
      <c r="G14" s="250">
        <v>-249</v>
      </c>
      <c r="H14" s="251">
        <v>-6.4291247095274979</v>
      </c>
      <c r="I14" s="442">
        <v>3873</v>
      </c>
      <c r="L14" s="33"/>
    </row>
    <row r="15" spans="1:13" s="26" customFormat="1" ht="12.95" customHeight="1" x14ac:dyDescent="0.2">
      <c r="B15" s="252" t="s">
        <v>38</v>
      </c>
      <c r="C15" s="253">
        <v>7770</v>
      </c>
      <c r="D15" s="254">
        <v>-889</v>
      </c>
      <c r="E15" s="255">
        <v>-10.266774454324979</v>
      </c>
      <c r="F15" s="437">
        <v>8659</v>
      </c>
      <c r="G15" s="254">
        <v>-1129</v>
      </c>
      <c r="H15" s="255">
        <v>-12.686818743679066</v>
      </c>
      <c r="I15" s="443">
        <v>8899</v>
      </c>
      <c r="L15" s="33"/>
    </row>
    <row r="16" spans="1:13" s="26" customFormat="1" ht="12.95" customHeight="1" x14ac:dyDescent="0.2">
      <c r="B16" s="252" t="s">
        <v>39</v>
      </c>
      <c r="C16" s="253">
        <v>3833</v>
      </c>
      <c r="D16" s="254">
        <v>-425</v>
      </c>
      <c r="E16" s="255">
        <v>-9.9812118365429772</v>
      </c>
      <c r="F16" s="437">
        <v>4258</v>
      </c>
      <c r="G16" s="254">
        <v>-455</v>
      </c>
      <c r="H16" s="255">
        <v>-10.611007462686567</v>
      </c>
      <c r="I16" s="443">
        <v>4288</v>
      </c>
      <c r="L16" s="33"/>
    </row>
    <row r="17" spans="2:12" s="26" customFormat="1" ht="12.95" customHeight="1" x14ac:dyDescent="0.2">
      <c r="B17" s="252" t="s">
        <v>40</v>
      </c>
      <c r="C17" s="253">
        <v>5889</v>
      </c>
      <c r="D17" s="254">
        <v>-720</v>
      </c>
      <c r="E17" s="255">
        <v>-10.894235133908307</v>
      </c>
      <c r="F17" s="437">
        <v>6609</v>
      </c>
      <c r="G17" s="254">
        <v>-317</v>
      </c>
      <c r="H17" s="255">
        <v>-5.1079600386722523</v>
      </c>
      <c r="I17" s="443">
        <v>6206</v>
      </c>
      <c r="L17" s="33"/>
    </row>
    <row r="18" spans="2:12" s="26" customFormat="1" ht="12.95" customHeight="1" x14ac:dyDescent="0.2">
      <c r="B18" s="252" t="s">
        <v>41</v>
      </c>
      <c r="C18" s="253">
        <v>2424</v>
      </c>
      <c r="D18" s="254">
        <v>-421</v>
      </c>
      <c r="E18" s="255">
        <v>-14.797891036906854</v>
      </c>
      <c r="F18" s="437">
        <v>2845</v>
      </c>
      <c r="G18" s="254">
        <v>-178</v>
      </c>
      <c r="H18" s="255">
        <v>-6.8408916218293623</v>
      </c>
      <c r="I18" s="443">
        <v>2602</v>
      </c>
      <c r="L18" s="33"/>
    </row>
    <row r="19" spans="2:12" s="26" customFormat="1" ht="12.95" customHeight="1" x14ac:dyDescent="0.2">
      <c r="B19" s="252" t="s">
        <v>42</v>
      </c>
      <c r="C19" s="253">
        <v>3163</v>
      </c>
      <c r="D19" s="254">
        <v>-256</v>
      </c>
      <c r="E19" s="255">
        <v>-7.4875694647557767</v>
      </c>
      <c r="F19" s="437">
        <v>3419</v>
      </c>
      <c r="G19" s="254">
        <v>-166</v>
      </c>
      <c r="H19" s="255">
        <v>-4.9864824271553019</v>
      </c>
      <c r="I19" s="443">
        <v>3329</v>
      </c>
      <c r="L19" s="33"/>
    </row>
    <row r="20" spans="2:12" s="26" customFormat="1" ht="12.95" customHeight="1" x14ac:dyDescent="0.2">
      <c r="B20" s="252" t="s">
        <v>43</v>
      </c>
      <c r="C20" s="253">
        <v>7789</v>
      </c>
      <c r="D20" s="254">
        <v>-861</v>
      </c>
      <c r="E20" s="255">
        <v>-9.9537572254335274</v>
      </c>
      <c r="F20" s="437">
        <v>8650</v>
      </c>
      <c r="G20" s="254">
        <v>-765</v>
      </c>
      <c r="H20" s="255">
        <v>-8.9431844750993683</v>
      </c>
      <c r="I20" s="443">
        <v>8554</v>
      </c>
      <c r="L20" s="33"/>
    </row>
    <row r="21" spans="2:12" s="26" customFormat="1" ht="12.95" customHeight="1" x14ac:dyDescent="0.2">
      <c r="B21" s="256" t="s">
        <v>44</v>
      </c>
      <c r="C21" s="257">
        <v>11199</v>
      </c>
      <c r="D21" s="258">
        <v>-1447</v>
      </c>
      <c r="E21" s="259">
        <v>-11.442353313300648</v>
      </c>
      <c r="F21" s="438">
        <v>12646</v>
      </c>
      <c r="G21" s="258">
        <v>-1452</v>
      </c>
      <c r="H21" s="259">
        <v>-11.477353568887835</v>
      </c>
      <c r="I21" s="444">
        <v>12651</v>
      </c>
      <c r="L21" s="33"/>
    </row>
    <row r="22" spans="2:12" s="26" customFormat="1" ht="12.95" customHeight="1" x14ac:dyDescent="0.2">
      <c r="B22" s="260" t="s">
        <v>45</v>
      </c>
      <c r="C22" s="261">
        <v>45691</v>
      </c>
      <c r="D22" s="262">
        <v>-5329</v>
      </c>
      <c r="E22" s="263">
        <v>-10.444923559388474</v>
      </c>
      <c r="F22" s="439">
        <v>51020</v>
      </c>
      <c r="G22" s="262">
        <v>-4711</v>
      </c>
      <c r="H22" s="263">
        <v>-9.3468513154239918</v>
      </c>
      <c r="I22" s="445">
        <v>50402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0"/>
      <c r="G23" s="266"/>
      <c r="H23" s="267"/>
      <c r="I23" s="440"/>
      <c r="L23" s="33"/>
    </row>
    <row r="24" spans="2:12" s="26" customFormat="1" ht="12.95" customHeight="1" x14ac:dyDescent="0.2">
      <c r="B24" s="248" t="s">
        <v>46</v>
      </c>
      <c r="C24" s="249">
        <v>679</v>
      </c>
      <c r="D24" s="250">
        <v>-100</v>
      </c>
      <c r="E24" s="251">
        <v>-12.836970474967908</v>
      </c>
      <c r="F24" s="436">
        <v>779</v>
      </c>
      <c r="G24" s="250">
        <v>-1</v>
      </c>
      <c r="H24" s="251">
        <v>-0.14705882352941177</v>
      </c>
      <c r="I24" s="442">
        <v>680</v>
      </c>
      <c r="L24" s="33"/>
    </row>
    <row r="25" spans="2:12" s="26" customFormat="1" ht="12.95" customHeight="1" x14ac:dyDescent="0.2">
      <c r="B25" s="252" t="s">
        <v>47</v>
      </c>
      <c r="C25" s="253">
        <v>429</v>
      </c>
      <c r="D25" s="254">
        <v>-23</v>
      </c>
      <c r="E25" s="255">
        <v>-5.0884955752212395</v>
      </c>
      <c r="F25" s="437">
        <v>452</v>
      </c>
      <c r="G25" s="254">
        <v>16</v>
      </c>
      <c r="H25" s="255">
        <v>3.87409200968523</v>
      </c>
      <c r="I25" s="443">
        <v>413</v>
      </c>
      <c r="L25" s="33"/>
    </row>
    <row r="26" spans="2:12" s="26" customFormat="1" ht="12.95" customHeight="1" x14ac:dyDescent="0.2">
      <c r="B26" s="256" t="s">
        <v>48</v>
      </c>
      <c r="C26" s="257">
        <v>3361</v>
      </c>
      <c r="D26" s="258">
        <v>-444</v>
      </c>
      <c r="E26" s="259">
        <v>-11.668856767411301</v>
      </c>
      <c r="F26" s="438">
        <v>3805</v>
      </c>
      <c r="G26" s="258">
        <v>8</v>
      </c>
      <c r="H26" s="259">
        <v>0.23859230539815093</v>
      </c>
      <c r="I26" s="444">
        <v>3353</v>
      </c>
      <c r="L26" s="33"/>
    </row>
    <row r="27" spans="2:12" s="26" customFormat="1" ht="12.95" customHeight="1" x14ac:dyDescent="0.2">
      <c r="B27" s="260" t="s">
        <v>49</v>
      </c>
      <c r="C27" s="261">
        <v>4469</v>
      </c>
      <c r="D27" s="262">
        <v>-567</v>
      </c>
      <c r="E27" s="263">
        <v>-11.258935663224781</v>
      </c>
      <c r="F27" s="439">
        <v>5036</v>
      </c>
      <c r="G27" s="262">
        <v>23</v>
      </c>
      <c r="H27" s="263">
        <v>0.51731893837156995</v>
      </c>
      <c r="I27" s="445">
        <v>4446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0"/>
      <c r="G28" s="266"/>
      <c r="H28" s="267"/>
      <c r="I28" s="440"/>
      <c r="L28" s="33"/>
    </row>
    <row r="29" spans="2:12" s="26" customFormat="1" ht="12.95" customHeight="1" x14ac:dyDescent="0.2">
      <c r="B29" s="260" t="s">
        <v>50</v>
      </c>
      <c r="C29" s="261">
        <v>3656</v>
      </c>
      <c r="D29" s="262">
        <v>-256</v>
      </c>
      <c r="E29" s="263">
        <v>-6.5439672801636002</v>
      </c>
      <c r="F29" s="439">
        <v>3912</v>
      </c>
      <c r="G29" s="268">
        <v>94</v>
      </c>
      <c r="H29" s="263">
        <v>2.6389668725435147</v>
      </c>
      <c r="I29" s="445">
        <v>3562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0"/>
      <c r="G30" s="266"/>
      <c r="H30" s="267"/>
      <c r="I30" s="440"/>
      <c r="L30" s="33"/>
    </row>
    <row r="31" spans="2:12" s="26" customFormat="1" ht="12.95" customHeight="1" x14ac:dyDescent="0.2">
      <c r="B31" s="260" t="s">
        <v>51</v>
      </c>
      <c r="C31" s="261">
        <v>2640</v>
      </c>
      <c r="D31" s="262">
        <v>-852</v>
      </c>
      <c r="E31" s="263">
        <v>-24.398625429553263</v>
      </c>
      <c r="F31" s="439">
        <v>3492</v>
      </c>
      <c r="G31" s="268">
        <v>-158</v>
      </c>
      <c r="H31" s="263">
        <v>-5.6468906361686919</v>
      </c>
      <c r="I31" s="445">
        <v>2798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0"/>
      <c r="G32" s="266"/>
      <c r="H32" s="267"/>
      <c r="I32" s="440"/>
      <c r="L32" s="33"/>
    </row>
    <row r="33" spans="2:12" s="26" customFormat="1" ht="12.95" customHeight="1" x14ac:dyDescent="0.2">
      <c r="B33" s="248" t="s">
        <v>52</v>
      </c>
      <c r="C33" s="249">
        <v>4108</v>
      </c>
      <c r="D33" s="250">
        <v>-354</v>
      </c>
      <c r="E33" s="251">
        <v>-7.9336620349619009</v>
      </c>
      <c r="F33" s="436">
        <v>4462</v>
      </c>
      <c r="G33" s="250">
        <v>-223</v>
      </c>
      <c r="H33" s="251">
        <v>-5.148926344954976</v>
      </c>
      <c r="I33" s="442">
        <v>4331</v>
      </c>
      <c r="L33" s="33"/>
    </row>
    <row r="34" spans="2:12" s="26" customFormat="1" ht="12.95" customHeight="1" x14ac:dyDescent="0.2">
      <c r="B34" s="269" t="s">
        <v>53</v>
      </c>
      <c r="C34" s="257">
        <v>3781</v>
      </c>
      <c r="D34" s="258">
        <v>-244</v>
      </c>
      <c r="E34" s="259">
        <v>-6.0621118012422359</v>
      </c>
      <c r="F34" s="438">
        <v>4025</v>
      </c>
      <c r="G34" s="258">
        <v>-145</v>
      </c>
      <c r="H34" s="259">
        <v>-3.6933265410086604</v>
      </c>
      <c r="I34" s="444">
        <v>3926</v>
      </c>
      <c r="L34" s="33"/>
    </row>
    <row r="35" spans="2:12" s="26" customFormat="1" ht="12.95" customHeight="1" x14ac:dyDescent="0.2">
      <c r="B35" s="260" t="s">
        <v>54</v>
      </c>
      <c r="C35" s="261">
        <v>7889</v>
      </c>
      <c r="D35" s="262">
        <v>-598</v>
      </c>
      <c r="E35" s="263">
        <v>-7.0460704607046063</v>
      </c>
      <c r="F35" s="439">
        <v>8487</v>
      </c>
      <c r="G35" s="262">
        <v>-368</v>
      </c>
      <c r="H35" s="263">
        <v>-4.4568245125348191</v>
      </c>
      <c r="I35" s="445">
        <v>8257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0"/>
      <c r="G36" s="266"/>
      <c r="H36" s="267"/>
      <c r="I36" s="440"/>
      <c r="L36" s="33"/>
    </row>
    <row r="37" spans="2:12" s="26" customFormat="1" ht="12.95" customHeight="1" x14ac:dyDescent="0.2">
      <c r="B37" s="260" t="s">
        <v>55</v>
      </c>
      <c r="C37" s="261">
        <v>1973</v>
      </c>
      <c r="D37" s="262">
        <v>-344</v>
      </c>
      <c r="E37" s="263">
        <v>-14.846784635304273</v>
      </c>
      <c r="F37" s="439">
        <v>2317</v>
      </c>
      <c r="G37" s="262">
        <v>37</v>
      </c>
      <c r="H37" s="263">
        <v>1.9111570247933882</v>
      </c>
      <c r="I37" s="445">
        <v>1936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0"/>
      <c r="G38" s="266"/>
      <c r="H38" s="267"/>
      <c r="I38" s="440"/>
      <c r="L38" s="33"/>
    </row>
    <row r="39" spans="2:12" s="26" customFormat="1" ht="12.95" customHeight="1" x14ac:dyDescent="0.2">
      <c r="B39" s="248" t="s">
        <v>56</v>
      </c>
      <c r="C39" s="249">
        <v>1591</v>
      </c>
      <c r="D39" s="250">
        <v>-207</v>
      </c>
      <c r="E39" s="251">
        <v>-11.512791991101224</v>
      </c>
      <c r="F39" s="436">
        <v>1798</v>
      </c>
      <c r="G39" s="250">
        <v>-160</v>
      </c>
      <c r="H39" s="251">
        <v>-9.1376356367789828</v>
      </c>
      <c r="I39" s="442">
        <v>1751</v>
      </c>
      <c r="L39" s="33"/>
    </row>
    <row r="40" spans="2:12" s="26" customFormat="1" ht="12.95" customHeight="1" x14ac:dyDescent="0.2">
      <c r="B40" s="252" t="s">
        <v>57</v>
      </c>
      <c r="C40" s="253">
        <v>2462</v>
      </c>
      <c r="D40" s="254">
        <v>-147</v>
      </c>
      <c r="E40" s="255">
        <v>-5.6343426600229973</v>
      </c>
      <c r="F40" s="437">
        <v>2609</v>
      </c>
      <c r="G40" s="254">
        <v>-215</v>
      </c>
      <c r="H40" s="255">
        <v>-8.0313784086664182</v>
      </c>
      <c r="I40" s="443">
        <v>2677</v>
      </c>
      <c r="L40" s="33"/>
    </row>
    <row r="41" spans="2:12" s="26" customFormat="1" ht="12.95" customHeight="1" x14ac:dyDescent="0.2">
      <c r="B41" s="252" t="s">
        <v>58</v>
      </c>
      <c r="C41" s="253">
        <v>734</v>
      </c>
      <c r="D41" s="254">
        <v>-82</v>
      </c>
      <c r="E41" s="255">
        <v>-10.049019607843137</v>
      </c>
      <c r="F41" s="437">
        <v>816</v>
      </c>
      <c r="G41" s="254">
        <v>28</v>
      </c>
      <c r="H41" s="255">
        <v>3.9660056657223794</v>
      </c>
      <c r="I41" s="443">
        <v>706</v>
      </c>
      <c r="L41" s="33"/>
    </row>
    <row r="42" spans="2:12" s="26" customFormat="1" ht="12.95" customHeight="1" x14ac:dyDescent="0.2">
      <c r="B42" s="252" t="s">
        <v>59</v>
      </c>
      <c r="C42" s="253">
        <v>939</v>
      </c>
      <c r="D42" s="254">
        <v>-126</v>
      </c>
      <c r="E42" s="255">
        <v>-11.830985915492958</v>
      </c>
      <c r="F42" s="437">
        <v>1065</v>
      </c>
      <c r="G42" s="254">
        <v>5</v>
      </c>
      <c r="H42" s="255">
        <v>0.53533190578158452</v>
      </c>
      <c r="I42" s="443">
        <v>934</v>
      </c>
      <c r="L42" s="33"/>
    </row>
    <row r="43" spans="2:12" s="26" customFormat="1" ht="12.95" customHeight="1" x14ac:dyDescent="0.2">
      <c r="B43" s="256" t="s">
        <v>60</v>
      </c>
      <c r="C43" s="257">
        <v>3301</v>
      </c>
      <c r="D43" s="258">
        <v>-264</v>
      </c>
      <c r="E43" s="259">
        <v>-7.4053295932678829</v>
      </c>
      <c r="F43" s="438">
        <v>3565</v>
      </c>
      <c r="G43" s="258">
        <v>-128</v>
      </c>
      <c r="H43" s="259">
        <v>-3.7328667249927094</v>
      </c>
      <c r="I43" s="444">
        <v>3429</v>
      </c>
      <c r="L43" s="33"/>
    </row>
    <row r="44" spans="2:12" s="26" customFormat="1" ht="12.95" customHeight="1" x14ac:dyDescent="0.2">
      <c r="B44" s="260" t="s">
        <v>61</v>
      </c>
      <c r="C44" s="261">
        <v>9027</v>
      </c>
      <c r="D44" s="262">
        <v>-826</v>
      </c>
      <c r="E44" s="263">
        <v>-8.3832335329341312</v>
      </c>
      <c r="F44" s="439">
        <v>9853</v>
      </c>
      <c r="G44" s="262">
        <v>-470</v>
      </c>
      <c r="H44" s="263">
        <v>-4.9489312414446669</v>
      </c>
      <c r="I44" s="445">
        <v>9497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0"/>
      <c r="G45" s="266"/>
      <c r="H45" s="267"/>
      <c r="I45" s="440"/>
      <c r="L45" s="33"/>
    </row>
    <row r="46" spans="2:12" s="26" customFormat="1" ht="12.95" customHeight="1" x14ac:dyDescent="0.2">
      <c r="B46" s="248" t="s">
        <v>62</v>
      </c>
      <c r="C46" s="249">
        <v>555</v>
      </c>
      <c r="D46" s="250">
        <v>-55</v>
      </c>
      <c r="E46" s="251">
        <v>-9.0163934426229506</v>
      </c>
      <c r="F46" s="436">
        <v>610</v>
      </c>
      <c r="G46" s="250">
        <v>-35</v>
      </c>
      <c r="H46" s="251">
        <v>-5.9322033898305087</v>
      </c>
      <c r="I46" s="442">
        <v>590</v>
      </c>
      <c r="L46" s="33"/>
    </row>
    <row r="47" spans="2:12" s="26" customFormat="1" ht="12.95" customHeight="1" x14ac:dyDescent="0.2">
      <c r="B47" s="252" t="s">
        <v>63</v>
      </c>
      <c r="C47" s="253">
        <v>898</v>
      </c>
      <c r="D47" s="254">
        <v>-111</v>
      </c>
      <c r="E47" s="255">
        <v>-11.000991080277503</v>
      </c>
      <c r="F47" s="437">
        <v>1009</v>
      </c>
      <c r="G47" s="254">
        <v>16</v>
      </c>
      <c r="H47" s="255">
        <v>1.8140589569160999</v>
      </c>
      <c r="I47" s="443">
        <v>882</v>
      </c>
      <c r="L47" s="33"/>
    </row>
    <row r="48" spans="2:12" s="26" customFormat="1" ht="12.95" customHeight="1" x14ac:dyDescent="0.2">
      <c r="B48" s="252" t="s">
        <v>64</v>
      </c>
      <c r="C48" s="253">
        <v>1389</v>
      </c>
      <c r="D48" s="254">
        <v>-162</v>
      </c>
      <c r="E48" s="255">
        <v>-10.444874274661508</v>
      </c>
      <c r="F48" s="437">
        <v>1551</v>
      </c>
      <c r="G48" s="254">
        <v>-69</v>
      </c>
      <c r="H48" s="255">
        <v>-4.7325102880658436</v>
      </c>
      <c r="I48" s="443">
        <v>1458</v>
      </c>
      <c r="L48" s="33"/>
    </row>
    <row r="49" spans="2:12" s="26" customFormat="1" ht="12.95" customHeight="1" x14ac:dyDescent="0.2">
      <c r="B49" s="252" t="s">
        <v>65</v>
      </c>
      <c r="C49" s="253">
        <v>507</v>
      </c>
      <c r="D49" s="254">
        <v>-79</v>
      </c>
      <c r="E49" s="255">
        <v>-13.481228668941981</v>
      </c>
      <c r="F49" s="437">
        <v>586</v>
      </c>
      <c r="G49" s="254">
        <v>-33</v>
      </c>
      <c r="H49" s="255">
        <v>-6.1111111111111107</v>
      </c>
      <c r="I49" s="443">
        <v>540</v>
      </c>
      <c r="L49" s="33"/>
    </row>
    <row r="50" spans="2:12" s="26" customFormat="1" ht="12.95" customHeight="1" x14ac:dyDescent="0.2">
      <c r="B50" s="252" t="s">
        <v>66</v>
      </c>
      <c r="C50" s="253">
        <v>1262</v>
      </c>
      <c r="D50" s="254">
        <v>-264</v>
      </c>
      <c r="E50" s="255">
        <v>-17.300131061598954</v>
      </c>
      <c r="F50" s="437">
        <v>1526</v>
      </c>
      <c r="G50" s="254">
        <v>-143</v>
      </c>
      <c r="H50" s="255">
        <v>-10.177935943060499</v>
      </c>
      <c r="I50" s="443">
        <v>1405</v>
      </c>
      <c r="L50" s="33"/>
    </row>
    <row r="51" spans="2:12" s="26" customFormat="1" ht="12.95" customHeight="1" x14ac:dyDescent="0.2">
      <c r="B51" s="252" t="s">
        <v>67</v>
      </c>
      <c r="C51" s="253">
        <v>343</v>
      </c>
      <c r="D51" s="254">
        <v>-50</v>
      </c>
      <c r="E51" s="255">
        <v>-12.72264631043257</v>
      </c>
      <c r="F51" s="437">
        <v>393</v>
      </c>
      <c r="G51" s="254">
        <v>-2</v>
      </c>
      <c r="H51" s="255">
        <v>-0.57971014492753625</v>
      </c>
      <c r="I51" s="443">
        <v>345</v>
      </c>
      <c r="L51" s="33"/>
    </row>
    <row r="52" spans="2:12" s="26" customFormat="1" ht="12.95" customHeight="1" x14ac:dyDescent="0.2">
      <c r="B52" s="252" t="s">
        <v>68</v>
      </c>
      <c r="C52" s="253">
        <v>282</v>
      </c>
      <c r="D52" s="254">
        <v>-19</v>
      </c>
      <c r="E52" s="255">
        <v>-6.3122923588039868</v>
      </c>
      <c r="F52" s="437">
        <v>301</v>
      </c>
      <c r="G52" s="254">
        <v>9</v>
      </c>
      <c r="H52" s="255">
        <v>3.296703296703297</v>
      </c>
      <c r="I52" s="443">
        <v>273</v>
      </c>
      <c r="L52" s="33"/>
    </row>
    <row r="53" spans="2:12" s="26" customFormat="1" ht="12.95" customHeight="1" x14ac:dyDescent="0.2">
      <c r="B53" s="252" t="s">
        <v>69</v>
      </c>
      <c r="C53" s="253">
        <v>1688</v>
      </c>
      <c r="D53" s="254">
        <v>-195</v>
      </c>
      <c r="E53" s="255">
        <v>-10.355815188528943</v>
      </c>
      <c r="F53" s="437">
        <v>1883</v>
      </c>
      <c r="G53" s="254">
        <v>-138</v>
      </c>
      <c r="H53" s="255">
        <v>-7.5575027382256295</v>
      </c>
      <c r="I53" s="443">
        <v>1826</v>
      </c>
      <c r="L53" s="33"/>
    </row>
    <row r="54" spans="2:12" s="26" customFormat="1" ht="12.95" customHeight="1" x14ac:dyDescent="0.2">
      <c r="B54" s="256" t="s">
        <v>70</v>
      </c>
      <c r="C54" s="257">
        <v>586</v>
      </c>
      <c r="D54" s="258">
        <v>-39</v>
      </c>
      <c r="E54" s="259">
        <v>-6.2399999999999993</v>
      </c>
      <c r="F54" s="438">
        <v>625</v>
      </c>
      <c r="G54" s="258">
        <v>0</v>
      </c>
      <c r="H54" s="259">
        <v>0</v>
      </c>
      <c r="I54" s="444">
        <v>586</v>
      </c>
      <c r="L54" s="33"/>
    </row>
    <row r="55" spans="2:12" s="26" customFormat="1" ht="12.95" customHeight="1" x14ac:dyDescent="0.2">
      <c r="B55" s="260" t="s">
        <v>71</v>
      </c>
      <c r="C55" s="261">
        <v>7510</v>
      </c>
      <c r="D55" s="262">
        <v>-974</v>
      </c>
      <c r="E55" s="263">
        <v>-11.48043375766148</v>
      </c>
      <c r="F55" s="439">
        <v>8484</v>
      </c>
      <c r="G55" s="262">
        <v>-395</v>
      </c>
      <c r="H55" s="263">
        <v>-4.9968374446552808</v>
      </c>
      <c r="I55" s="445">
        <v>7905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0"/>
      <c r="G56" s="266"/>
      <c r="H56" s="267"/>
      <c r="I56" s="440"/>
      <c r="L56" s="33"/>
    </row>
    <row r="57" spans="2:12" s="26" customFormat="1" ht="12.95" customHeight="1" x14ac:dyDescent="0.2">
      <c r="B57" s="248" t="s">
        <v>72</v>
      </c>
      <c r="C57" s="249">
        <v>14132</v>
      </c>
      <c r="D57" s="250">
        <v>-1684</v>
      </c>
      <c r="E57" s="251">
        <v>-10.647445624683865</v>
      </c>
      <c r="F57" s="436">
        <v>15816</v>
      </c>
      <c r="G57" s="250">
        <v>513</v>
      </c>
      <c r="H57" s="251">
        <v>3.7667963873999559</v>
      </c>
      <c r="I57" s="442">
        <v>13619</v>
      </c>
      <c r="L57" s="33"/>
    </row>
    <row r="58" spans="2:12" s="26" customFormat="1" ht="12.95" customHeight="1" x14ac:dyDescent="0.2">
      <c r="B58" s="252" t="s">
        <v>73</v>
      </c>
      <c r="C58" s="253">
        <v>1859</v>
      </c>
      <c r="D58" s="254">
        <v>-356</v>
      </c>
      <c r="E58" s="255">
        <v>-16.072234762979683</v>
      </c>
      <c r="F58" s="437">
        <v>2215</v>
      </c>
      <c r="G58" s="254">
        <v>-103</v>
      </c>
      <c r="H58" s="255">
        <v>-5.2497451580020389</v>
      </c>
      <c r="I58" s="443">
        <v>1962</v>
      </c>
      <c r="L58" s="33"/>
    </row>
    <row r="59" spans="2:12" s="26" customFormat="1" ht="12.95" customHeight="1" x14ac:dyDescent="0.2">
      <c r="B59" s="252" t="s">
        <v>74</v>
      </c>
      <c r="C59" s="253">
        <v>1428</v>
      </c>
      <c r="D59" s="254">
        <v>-114</v>
      </c>
      <c r="E59" s="255">
        <v>-7.3929961089494167</v>
      </c>
      <c r="F59" s="437">
        <v>1542</v>
      </c>
      <c r="G59" s="254">
        <v>137</v>
      </c>
      <c r="H59" s="255">
        <v>10.611928737412859</v>
      </c>
      <c r="I59" s="443">
        <v>1291</v>
      </c>
      <c r="L59" s="33"/>
    </row>
    <row r="60" spans="2:12" s="26" customFormat="1" ht="12.95" customHeight="1" x14ac:dyDescent="0.2">
      <c r="B60" s="256" t="s">
        <v>75</v>
      </c>
      <c r="C60" s="257">
        <v>2469</v>
      </c>
      <c r="D60" s="258">
        <v>-442</v>
      </c>
      <c r="E60" s="259">
        <v>-15.183785640673308</v>
      </c>
      <c r="F60" s="438">
        <v>2911</v>
      </c>
      <c r="G60" s="258">
        <v>-93</v>
      </c>
      <c r="H60" s="259">
        <v>-3.629976580796253</v>
      </c>
      <c r="I60" s="444">
        <v>2562</v>
      </c>
      <c r="L60" s="33"/>
    </row>
    <row r="61" spans="2:12" s="26" customFormat="1" ht="12.95" customHeight="1" x14ac:dyDescent="0.2">
      <c r="B61" s="260" t="s">
        <v>76</v>
      </c>
      <c r="C61" s="261">
        <v>19888</v>
      </c>
      <c r="D61" s="262">
        <v>-2596</v>
      </c>
      <c r="E61" s="263">
        <v>-11.545988258317024</v>
      </c>
      <c r="F61" s="439">
        <v>22484</v>
      </c>
      <c r="G61" s="262">
        <v>454</v>
      </c>
      <c r="H61" s="263">
        <v>2.3361119687146239</v>
      </c>
      <c r="I61" s="445">
        <v>19434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0"/>
      <c r="G62" s="266"/>
      <c r="H62" s="267"/>
      <c r="I62" s="440"/>
      <c r="L62" s="33"/>
    </row>
    <row r="63" spans="2:12" s="26" customFormat="1" ht="12.95" customHeight="1" x14ac:dyDescent="0.2">
      <c r="B63" s="248" t="s">
        <v>77</v>
      </c>
      <c r="C63" s="249">
        <v>6551</v>
      </c>
      <c r="D63" s="250">
        <v>-329</v>
      </c>
      <c r="E63" s="251">
        <v>-4.7819767441860463</v>
      </c>
      <c r="F63" s="436">
        <v>6880</v>
      </c>
      <c r="G63" s="250">
        <v>-147</v>
      </c>
      <c r="H63" s="251">
        <v>-2.1946849805912212</v>
      </c>
      <c r="I63" s="442">
        <v>6698</v>
      </c>
      <c r="L63" s="33"/>
    </row>
    <row r="64" spans="2:12" s="26" customFormat="1" ht="12.95" customHeight="1" x14ac:dyDescent="0.2">
      <c r="B64" s="252" t="s">
        <v>78</v>
      </c>
      <c r="C64" s="253">
        <v>2194</v>
      </c>
      <c r="D64" s="254">
        <v>-112</v>
      </c>
      <c r="E64" s="255">
        <v>-4.8568950563746753</v>
      </c>
      <c r="F64" s="437">
        <v>2306</v>
      </c>
      <c r="G64" s="254">
        <v>-54</v>
      </c>
      <c r="H64" s="255">
        <v>-2.4021352313167257</v>
      </c>
      <c r="I64" s="443">
        <v>2248</v>
      </c>
      <c r="L64" s="33"/>
    </row>
    <row r="65" spans="2:12" s="26" customFormat="1" ht="12.95" customHeight="1" x14ac:dyDescent="0.2">
      <c r="B65" s="256" t="s">
        <v>79</v>
      </c>
      <c r="C65" s="257">
        <v>8666</v>
      </c>
      <c r="D65" s="258">
        <v>-529</v>
      </c>
      <c r="E65" s="259">
        <v>-5.7531266992930945</v>
      </c>
      <c r="F65" s="438">
        <v>9195</v>
      </c>
      <c r="G65" s="258">
        <v>-190</v>
      </c>
      <c r="H65" s="259">
        <v>-2.145438121047877</v>
      </c>
      <c r="I65" s="444">
        <v>8856</v>
      </c>
      <c r="L65" s="33"/>
    </row>
    <row r="66" spans="2:12" s="26" customFormat="1" ht="12.95" customHeight="1" x14ac:dyDescent="0.2">
      <c r="B66" s="260" t="s">
        <v>80</v>
      </c>
      <c r="C66" s="261">
        <v>17411</v>
      </c>
      <c r="D66" s="262">
        <v>-970</v>
      </c>
      <c r="E66" s="263">
        <v>-5.2771884010663186</v>
      </c>
      <c r="F66" s="439">
        <v>18381</v>
      </c>
      <c r="G66" s="262">
        <v>-391</v>
      </c>
      <c r="H66" s="263">
        <v>-2.1963824289405682</v>
      </c>
      <c r="I66" s="445">
        <v>17802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0"/>
      <c r="G67" s="266"/>
      <c r="H67" s="267"/>
      <c r="I67" s="440"/>
      <c r="L67" s="33"/>
    </row>
    <row r="68" spans="2:12" s="26" customFormat="1" ht="12.95" customHeight="1" x14ac:dyDescent="0.2">
      <c r="B68" s="248" t="s">
        <v>81</v>
      </c>
      <c r="C68" s="249">
        <v>3229</v>
      </c>
      <c r="D68" s="250">
        <v>-523</v>
      </c>
      <c r="E68" s="251">
        <v>-13.939232409381663</v>
      </c>
      <c r="F68" s="436">
        <v>3752</v>
      </c>
      <c r="G68" s="250">
        <v>-358</v>
      </c>
      <c r="H68" s="251">
        <v>-9.9804850850292723</v>
      </c>
      <c r="I68" s="442">
        <v>3587</v>
      </c>
      <c r="L68" s="33"/>
    </row>
    <row r="69" spans="2:12" s="26" customFormat="1" ht="12.95" customHeight="1" x14ac:dyDescent="0.2">
      <c r="B69" s="256" t="s">
        <v>82</v>
      </c>
      <c r="C69" s="257">
        <v>1862</v>
      </c>
      <c r="D69" s="258">
        <v>-192</v>
      </c>
      <c r="E69" s="259">
        <v>-9.3476144109055497</v>
      </c>
      <c r="F69" s="438">
        <v>2054</v>
      </c>
      <c r="G69" s="258">
        <v>-43</v>
      </c>
      <c r="H69" s="259">
        <v>-2.257217847769029</v>
      </c>
      <c r="I69" s="444">
        <v>1905</v>
      </c>
      <c r="L69" s="33"/>
    </row>
    <row r="70" spans="2:12" s="26" customFormat="1" ht="12.95" customHeight="1" x14ac:dyDescent="0.2">
      <c r="B70" s="260" t="s">
        <v>83</v>
      </c>
      <c r="C70" s="261">
        <v>5091</v>
      </c>
      <c r="D70" s="262">
        <v>-715</v>
      </c>
      <c r="E70" s="263">
        <v>-12.31484671029969</v>
      </c>
      <c r="F70" s="439">
        <v>5806</v>
      </c>
      <c r="G70" s="262">
        <v>-401</v>
      </c>
      <c r="H70" s="263">
        <v>-7.3015294974508373</v>
      </c>
      <c r="I70" s="445">
        <v>5492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0"/>
      <c r="G71" s="266"/>
      <c r="H71" s="267"/>
      <c r="I71" s="440"/>
      <c r="L71" s="33"/>
    </row>
    <row r="72" spans="2:12" s="26" customFormat="1" ht="12.95" customHeight="1" x14ac:dyDescent="0.2">
      <c r="B72" s="248" t="s">
        <v>84</v>
      </c>
      <c r="C72" s="249">
        <v>1857</v>
      </c>
      <c r="D72" s="250">
        <v>-224</v>
      </c>
      <c r="E72" s="251">
        <v>-10.764055742431523</v>
      </c>
      <c r="F72" s="436">
        <v>2081</v>
      </c>
      <c r="G72" s="250">
        <v>52</v>
      </c>
      <c r="H72" s="251">
        <v>2.8808864265927978</v>
      </c>
      <c r="I72" s="442">
        <v>1805</v>
      </c>
      <c r="L72" s="33"/>
    </row>
    <row r="73" spans="2:12" s="26" customFormat="1" ht="12.95" customHeight="1" x14ac:dyDescent="0.2">
      <c r="B73" s="252" t="s">
        <v>85</v>
      </c>
      <c r="C73" s="253">
        <v>554</v>
      </c>
      <c r="D73" s="254">
        <v>-63</v>
      </c>
      <c r="E73" s="255">
        <v>-10.210696920583469</v>
      </c>
      <c r="F73" s="437">
        <v>617</v>
      </c>
      <c r="G73" s="254">
        <v>28</v>
      </c>
      <c r="H73" s="255">
        <v>5.3231939163498092</v>
      </c>
      <c r="I73" s="443">
        <v>526</v>
      </c>
      <c r="L73" s="33"/>
    </row>
    <row r="74" spans="2:12" s="26" customFormat="1" ht="12.95" customHeight="1" x14ac:dyDescent="0.2">
      <c r="B74" s="252" t="s">
        <v>86</v>
      </c>
      <c r="C74" s="253">
        <v>710</v>
      </c>
      <c r="D74" s="254">
        <v>-43</v>
      </c>
      <c r="E74" s="255">
        <v>-5.7104913678618852</v>
      </c>
      <c r="F74" s="437">
        <v>753</v>
      </c>
      <c r="G74" s="254">
        <v>73</v>
      </c>
      <c r="H74" s="255">
        <v>11.459968602825747</v>
      </c>
      <c r="I74" s="443">
        <v>637</v>
      </c>
      <c r="L74" s="33"/>
    </row>
    <row r="75" spans="2:12" s="26" customFormat="1" ht="12.95" customHeight="1" x14ac:dyDescent="0.2">
      <c r="B75" s="256" t="s">
        <v>87</v>
      </c>
      <c r="C75" s="257">
        <v>1809</v>
      </c>
      <c r="D75" s="258">
        <v>-198</v>
      </c>
      <c r="E75" s="259">
        <v>-9.8654708520179373</v>
      </c>
      <c r="F75" s="438">
        <v>2007</v>
      </c>
      <c r="G75" s="258">
        <v>135</v>
      </c>
      <c r="H75" s="259">
        <v>8.064516129032258</v>
      </c>
      <c r="I75" s="444">
        <v>1674</v>
      </c>
      <c r="L75" s="33"/>
    </row>
    <row r="76" spans="2:12" s="26" customFormat="1" ht="12.95" customHeight="1" x14ac:dyDescent="0.2">
      <c r="B76" s="260" t="s">
        <v>88</v>
      </c>
      <c r="C76" s="261">
        <v>4930</v>
      </c>
      <c r="D76" s="262">
        <v>-528</v>
      </c>
      <c r="E76" s="263">
        <v>-9.6738732136313654</v>
      </c>
      <c r="F76" s="439">
        <v>5458</v>
      </c>
      <c r="G76" s="262">
        <v>288</v>
      </c>
      <c r="H76" s="263">
        <v>6.2042223179663933</v>
      </c>
      <c r="I76" s="445">
        <v>4642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0"/>
      <c r="G77" s="266"/>
      <c r="H77" s="267"/>
      <c r="I77" s="440"/>
      <c r="L77" s="33"/>
    </row>
    <row r="78" spans="2:12" s="26" customFormat="1" ht="12.95" customHeight="1" x14ac:dyDescent="0.2">
      <c r="B78" s="260" t="s">
        <v>89</v>
      </c>
      <c r="C78" s="261">
        <v>18538</v>
      </c>
      <c r="D78" s="262">
        <v>-2434</v>
      </c>
      <c r="E78" s="263">
        <v>-11.605950791531566</v>
      </c>
      <c r="F78" s="439">
        <v>20972</v>
      </c>
      <c r="G78" s="262">
        <v>-394</v>
      </c>
      <c r="H78" s="263">
        <v>-2.0811324741178958</v>
      </c>
      <c r="I78" s="445">
        <v>18932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0"/>
      <c r="G79" s="266"/>
      <c r="H79" s="267"/>
      <c r="I79" s="440"/>
      <c r="L79" s="33"/>
    </row>
    <row r="80" spans="2:12" s="26" customFormat="1" ht="12.95" customHeight="1" x14ac:dyDescent="0.2">
      <c r="B80" s="260" t="s">
        <v>90</v>
      </c>
      <c r="C80" s="261">
        <v>6970</v>
      </c>
      <c r="D80" s="262">
        <v>-734</v>
      </c>
      <c r="E80" s="263">
        <v>-9.5275181723779863</v>
      </c>
      <c r="F80" s="439">
        <v>7704</v>
      </c>
      <c r="G80" s="262">
        <v>-602</v>
      </c>
      <c r="H80" s="263">
        <v>-7.9503433703116748</v>
      </c>
      <c r="I80" s="445">
        <v>7572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0"/>
      <c r="G81" s="266"/>
      <c r="H81" s="267"/>
      <c r="I81" s="440"/>
      <c r="L81" s="33"/>
    </row>
    <row r="82" spans="2:12" s="26" customFormat="1" ht="12.95" customHeight="1" x14ac:dyDescent="0.2">
      <c r="B82" s="260" t="s">
        <v>91</v>
      </c>
      <c r="C82" s="261">
        <v>2724</v>
      </c>
      <c r="D82" s="262">
        <v>-280</v>
      </c>
      <c r="E82" s="263">
        <v>-9.3209054593874843</v>
      </c>
      <c r="F82" s="439">
        <v>3004</v>
      </c>
      <c r="G82" s="262">
        <v>-10</v>
      </c>
      <c r="H82" s="263">
        <v>-0.36576444769568395</v>
      </c>
      <c r="I82" s="445">
        <v>2734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0"/>
      <c r="G83" s="266"/>
      <c r="H83" s="267"/>
      <c r="I83" s="440"/>
      <c r="L83" s="33"/>
    </row>
    <row r="84" spans="2:12" s="26" customFormat="1" ht="12.95" customHeight="1" x14ac:dyDescent="0.2">
      <c r="B84" s="248" t="s">
        <v>92</v>
      </c>
      <c r="C84" s="249">
        <v>1379</v>
      </c>
      <c r="D84" s="250">
        <v>-192</v>
      </c>
      <c r="E84" s="251">
        <v>-12.221514958625079</v>
      </c>
      <c r="F84" s="436">
        <v>1571</v>
      </c>
      <c r="G84" s="250">
        <v>-183</v>
      </c>
      <c r="H84" s="251">
        <v>-11.715749039692703</v>
      </c>
      <c r="I84" s="442">
        <v>1562</v>
      </c>
      <c r="L84" s="33"/>
    </row>
    <row r="85" spans="2:12" s="26" customFormat="1" ht="12.95" customHeight="1" x14ac:dyDescent="0.2">
      <c r="B85" s="252" t="s">
        <v>93</v>
      </c>
      <c r="C85" s="253">
        <v>4984</v>
      </c>
      <c r="D85" s="254">
        <v>-539</v>
      </c>
      <c r="E85" s="255">
        <v>-9.7591888466413188</v>
      </c>
      <c r="F85" s="437">
        <v>5523</v>
      </c>
      <c r="G85" s="254">
        <v>-237</v>
      </c>
      <c r="H85" s="255">
        <v>-4.5393602758092317</v>
      </c>
      <c r="I85" s="443">
        <v>5221</v>
      </c>
      <c r="L85" s="33"/>
    </row>
    <row r="86" spans="2:12" s="26" customFormat="1" ht="12.95" customHeight="1" x14ac:dyDescent="0.2">
      <c r="B86" s="256" t="s">
        <v>94</v>
      </c>
      <c r="C86" s="257">
        <v>2308</v>
      </c>
      <c r="D86" s="258">
        <v>-359</v>
      </c>
      <c r="E86" s="259">
        <v>-13.460817397825272</v>
      </c>
      <c r="F86" s="438">
        <v>2667</v>
      </c>
      <c r="G86" s="258">
        <v>-168</v>
      </c>
      <c r="H86" s="259">
        <v>-6.7851373182552503</v>
      </c>
      <c r="I86" s="444">
        <v>2476</v>
      </c>
      <c r="L86" s="33"/>
    </row>
    <row r="87" spans="2:12" s="26" customFormat="1" ht="12.95" customHeight="1" x14ac:dyDescent="0.2">
      <c r="B87" s="260" t="s">
        <v>95</v>
      </c>
      <c r="C87" s="261">
        <v>8671</v>
      </c>
      <c r="D87" s="262">
        <v>-1090</v>
      </c>
      <c r="E87" s="263">
        <v>-11.166888638459174</v>
      </c>
      <c r="F87" s="439">
        <v>9761</v>
      </c>
      <c r="G87" s="262">
        <v>-588</v>
      </c>
      <c r="H87" s="263">
        <v>-6.3505778161788529</v>
      </c>
      <c r="I87" s="445">
        <v>9259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0"/>
      <c r="G88" s="266"/>
      <c r="H88" s="267"/>
      <c r="I88" s="440"/>
      <c r="L88" s="33"/>
    </row>
    <row r="89" spans="2:12" s="26" customFormat="1" ht="12.95" customHeight="1" x14ac:dyDescent="0.2">
      <c r="B89" s="260" t="s">
        <v>96</v>
      </c>
      <c r="C89" s="261">
        <v>869</v>
      </c>
      <c r="D89" s="262">
        <v>-90</v>
      </c>
      <c r="E89" s="263">
        <v>-9.3847758081334725</v>
      </c>
      <c r="F89" s="439">
        <v>959</v>
      </c>
      <c r="G89" s="262">
        <v>-30</v>
      </c>
      <c r="H89" s="263">
        <v>-3.3370411568409342</v>
      </c>
      <c r="I89" s="445">
        <v>899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0"/>
      <c r="G90" s="266"/>
      <c r="H90" s="267"/>
      <c r="I90" s="440"/>
      <c r="L90" s="33"/>
    </row>
    <row r="91" spans="2:12" s="26" customFormat="1" ht="12.95" customHeight="1" x14ac:dyDescent="0.2">
      <c r="B91" s="260" t="s">
        <v>97</v>
      </c>
      <c r="C91" s="261">
        <v>946</v>
      </c>
      <c r="D91" s="262">
        <v>-40</v>
      </c>
      <c r="E91" s="263">
        <v>-4.056795131845842</v>
      </c>
      <c r="F91" s="439">
        <v>986</v>
      </c>
      <c r="G91" s="262">
        <v>-71</v>
      </c>
      <c r="H91" s="263">
        <v>-6.9813176007866264</v>
      </c>
      <c r="I91" s="445">
        <v>1017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0"/>
      <c r="G92" s="266"/>
      <c r="H92" s="267"/>
      <c r="I92" s="440"/>
      <c r="L92" s="33"/>
    </row>
    <row r="93" spans="2:12" s="26" customFormat="1" ht="12.95" customHeight="1" x14ac:dyDescent="0.2">
      <c r="B93" s="260" t="s">
        <v>98</v>
      </c>
      <c r="C93" s="261">
        <v>800</v>
      </c>
      <c r="D93" s="262">
        <v>-61</v>
      </c>
      <c r="E93" s="263">
        <v>-7.0847851335656218</v>
      </c>
      <c r="F93" s="439">
        <v>861</v>
      </c>
      <c r="G93" s="262">
        <v>-43</v>
      </c>
      <c r="H93" s="263">
        <v>-5.1008303677342823</v>
      </c>
      <c r="I93" s="445">
        <v>843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0"/>
      <c r="G94" s="266"/>
      <c r="H94" s="267"/>
      <c r="I94" s="440"/>
      <c r="L94" s="33"/>
    </row>
    <row r="95" spans="2:12" s="26" customFormat="1" ht="14.1" customHeight="1" x14ac:dyDescent="0.2">
      <c r="B95" s="260" t="s">
        <v>99</v>
      </c>
      <c r="C95" s="261">
        <v>169693</v>
      </c>
      <c r="D95" s="262">
        <v>-19284</v>
      </c>
      <c r="E95" s="263">
        <v>-10.204416410462649</v>
      </c>
      <c r="F95" s="439">
        <v>188977</v>
      </c>
      <c r="G95" s="262">
        <v>-7736</v>
      </c>
      <c r="H95" s="263">
        <v>-4.3600538807072127</v>
      </c>
      <c r="I95" s="445">
        <v>177429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3" t="str">
        <f>'Pag1'!$B$5</f>
        <v>abril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110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abril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marzo 2026</v>
      </c>
      <c r="F11" s="240"/>
      <c r="G11" s="241"/>
      <c r="H11" s="239" t="str">
        <f>'Pag1'!$H$10</f>
        <v>abril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35"/>
      <c r="G13" s="247"/>
      <c r="H13" s="247"/>
      <c r="I13" s="435"/>
    </row>
    <row r="14" spans="1:13" s="26" customFormat="1" ht="12.95" customHeight="1" x14ac:dyDescent="0.2">
      <c r="B14" s="248" t="s">
        <v>37</v>
      </c>
      <c r="C14" s="249">
        <v>1668</v>
      </c>
      <c r="D14" s="250">
        <v>-134</v>
      </c>
      <c r="E14" s="251">
        <v>-7.4361820199778021</v>
      </c>
      <c r="F14" s="436">
        <v>1802</v>
      </c>
      <c r="G14" s="250">
        <v>-121</v>
      </c>
      <c r="H14" s="251">
        <v>-6.763555058692007</v>
      </c>
      <c r="I14" s="442">
        <v>1789</v>
      </c>
      <c r="L14" s="33"/>
    </row>
    <row r="15" spans="1:13" s="26" customFormat="1" ht="12.95" customHeight="1" x14ac:dyDescent="0.2">
      <c r="B15" s="252" t="s">
        <v>38</v>
      </c>
      <c r="C15" s="253">
        <v>3797</v>
      </c>
      <c r="D15" s="254">
        <v>-424</v>
      </c>
      <c r="E15" s="255">
        <v>-10.045013030087658</v>
      </c>
      <c r="F15" s="437">
        <v>4221</v>
      </c>
      <c r="G15" s="254">
        <v>-600</v>
      </c>
      <c r="H15" s="255">
        <v>-13.645667500568571</v>
      </c>
      <c r="I15" s="443">
        <v>4397</v>
      </c>
      <c r="L15" s="33"/>
    </row>
    <row r="16" spans="1:13" s="26" customFormat="1" ht="12.95" customHeight="1" x14ac:dyDescent="0.2">
      <c r="B16" s="252" t="s">
        <v>39</v>
      </c>
      <c r="C16" s="253">
        <v>1920</v>
      </c>
      <c r="D16" s="254">
        <v>-230</v>
      </c>
      <c r="E16" s="255">
        <v>-10.697674418604651</v>
      </c>
      <c r="F16" s="437">
        <v>2150</v>
      </c>
      <c r="G16" s="254">
        <v>-290</v>
      </c>
      <c r="H16" s="255">
        <v>-13.122171945701359</v>
      </c>
      <c r="I16" s="443">
        <v>2210</v>
      </c>
      <c r="L16" s="33"/>
    </row>
    <row r="17" spans="2:12" s="26" customFormat="1" ht="12.95" customHeight="1" x14ac:dyDescent="0.2">
      <c r="B17" s="252" t="s">
        <v>40</v>
      </c>
      <c r="C17" s="253">
        <v>2880</v>
      </c>
      <c r="D17" s="254">
        <v>-389</v>
      </c>
      <c r="E17" s="255">
        <v>-11.899663505659223</v>
      </c>
      <c r="F17" s="437">
        <v>3269</v>
      </c>
      <c r="G17" s="254">
        <v>-211</v>
      </c>
      <c r="H17" s="255">
        <v>-6.8262698155936592</v>
      </c>
      <c r="I17" s="443">
        <v>3091</v>
      </c>
      <c r="L17" s="33"/>
    </row>
    <row r="18" spans="2:12" s="26" customFormat="1" ht="12.95" customHeight="1" x14ac:dyDescent="0.2">
      <c r="B18" s="252" t="s">
        <v>41</v>
      </c>
      <c r="C18" s="253">
        <v>1090</v>
      </c>
      <c r="D18" s="254">
        <v>-208</v>
      </c>
      <c r="E18" s="255">
        <v>-16.024653312788907</v>
      </c>
      <c r="F18" s="437">
        <v>1298</v>
      </c>
      <c r="G18" s="254">
        <v>-109</v>
      </c>
      <c r="H18" s="255">
        <v>-9.0909090909090917</v>
      </c>
      <c r="I18" s="443">
        <v>1199</v>
      </c>
      <c r="L18" s="33"/>
    </row>
    <row r="19" spans="2:12" s="26" customFormat="1" ht="12.95" customHeight="1" x14ac:dyDescent="0.2">
      <c r="B19" s="252" t="s">
        <v>42</v>
      </c>
      <c r="C19" s="253">
        <v>1679</v>
      </c>
      <c r="D19" s="254">
        <v>-195</v>
      </c>
      <c r="E19" s="255">
        <v>-10.405549626467449</v>
      </c>
      <c r="F19" s="437">
        <v>1874</v>
      </c>
      <c r="G19" s="254">
        <v>-105</v>
      </c>
      <c r="H19" s="255">
        <v>-5.8856502242152473</v>
      </c>
      <c r="I19" s="443">
        <v>1784</v>
      </c>
      <c r="L19" s="33"/>
    </row>
    <row r="20" spans="2:12" s="26" customFormat="1" ht="12.95" customHeight="1" x14ac:dyDescent="0.2">
      <c r="B20" s="252" t="s">
        <v>43</v>
      </c>
      <c r="C20" s="253">
        <v>3517</v>
      </c>
      <c r="D20" s="254">
        <v>-509</v>
      </c>
      <c r="E20" s="255">
        <v>-12.6428216592151</v>
      </c>
      <c r="F20" s="437">
        <v>4026</v>
      </c>
      <c r="G20" s="254">
        <v>-507</v>
      </c>
      <c r="H20" s="255">
        <v>-12.599403578528829</v>
      </c>
      <c r="I20" s="443">
        <v>4024</v>
      </c>
      <c r="L20" s="33"/>
    </row>
    <row r="21" spans="2:12" s="26" customFormat="1" ht="12.95" customHeight="1" x14ac:dyDescent="0.2">
      <c r="B21" s="256" t="s">
        <v>44</v>
      </c>
      <c r="C21" s="257">
        <v>5486</v>
      </c>
      <c r="D21" s="258">
        <v>-729</v>
      </c>
      <c r="E21" s="259">
        <v>-11.729686242960579</v>
      </c>
      <c r="F21" s="438">
        <v>6215</v>
      </c>
      <c r="G21" s="258">
        <v>-742</v>
      </c>
      <c r="H21" s="259">
        <v>-11.913937058445729</v>
      </c>
      <c r="I21" s="444">
        <v>6228</v>
      </c>
      <c r="L21" s="33"/>
    </row>
    <row r="22" spans="2:12" s="26" customFormat="1" ht="12.95" customHeight="1" x14ac:dyDescent="0.2">
      <c r="B22" s="260" t="s">
        <v>45</v>
      </c>
      <c r="C22" s="261">
        <v>22037</v>
      </c>
      <c r="D22" s="262">
        <v>-2818</v>
      </c>
      <c r="E22" s="263">
        <v>-11.337759002212835</v>
      </c>
      <c r="F22" s="439">
        <v>24855</v>
      </c>
      <c r="G22" s="262">
        <v>-2685</v>
      </c>
      <c r="H22" s="263">
        <v>-10.860771782218267</v>
      </c>
      <c r="I22" s="445">
        <v>24722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0"/>
      <c r="G23" s="266"/>
      <c r="H23" s="267"/>
      <c r="I23" s="440"/>
      <c r="L23" s="33"/>
    </row>
    <row r="24" spans="2:12" s="26" customFormat="1" ht="12.95" customHeight="1" x14ac:dyDescent="0.2">
      <c r="B24" s="248" t="s">
        <v>46</v>
      </c>
      <c r="C24" s="249">
        <v>297</v>
      </c>
      <c r="D24" s="250">
        <v>-59</v>
      </c>
      <c r="E24" s="251">
        <v>-16.573033707865168</v>
      </c>
      <c r="F24" s="436">
        <v>356</v>
      </c>
      <c r="G24" s="250">
        <v>-6</v>
      </c>
      <c r="H24" s="251">
        <v>-1.9801980198019802</v>
      </c>
      <c r="I24" s="442">
        <v>303</v>
      </c>
      <c r="L24" s="33"/>
    </row>
    <row r="25" spans="2:12" s="26" customFormat="1" ht="12.95" customHeight="1" x14ac:dyDescent="0.2">
      <c r="B25" s="252" t="s">
        <v>47</v>
      </c>
      <c r="C25" s="253">
        <v>173</v>
      </c>
      <c r="D25" s="254">
        <v>-3</v>
      </c>
      <c r="E25" s="255">
        <v>-1.7045454545454544</v>
      </c>
      <c r="F25" s="437">
        <v>176</v>
      </c>
      <c r="G25" s="254">
        <v>3</v>
      </c>
      <c r="H25" s="255">
        <v>1.7647058823529411</v>
      </c>
      <c r="I25" s="443">
        <v>170</v>
      </c>
      <c r="L25" s="33"/>
    </row>
    <row r="26" spans="2:12" s="26" customFormat="1" ht="12.95" customHeight="1" x14ac:dyDescent="0.2">
      <c r="B26" s="256" t="s">
        <v>48</v>
      </c>
      <c r="C26" s="257">
        <v>1541</v>
      </c>
      <c r="D26" s="258">
        <v>-253</v>
      </c>
      <c r="E26" s="259">
        <v>-14.102564102564102</v>
      </c>
      <c r="F26" s="438">
        <v>1794</v>
      </c>
      <c r="G26" s="258">
        <v>35</v>
      </c>
      <c r="H26" s="259">
        <v>2.3240371845949537</v>
      </c>
      <c r="I26" s="444">
        <v>1506</v>
      </c>
      <c r="L26" s="33"/>
    </row>
    <row r="27" spans="2:12" s="26" customFormat="1" ht="12.95" customHeight="1" x14ac:dyDescent="0.2">
      <c r="B27" s="260" t="s">
        <v>49</v>
      </c>
      <c r="C27" s="261">
        <v>2011</v>
      </c>
      <c r="D27" s="262">
        <v>-315</v>
      </c>
      <c r="E27" s="263">
        <v>-13.542562338779021</v>
      </c>
      <c r="F27" s="439">
        <v>2326</v>
      </c>
      <c r="G27" s="262">
        <v>32</v>
      </c>
      <c r="H27" s="263">
        <v>1.6169782718544721</v>
      </c>
      <c r="I27" s="445">
        <v>1979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0"/>
      <c r="G28" s="266"/>
      <c r="H28" s="267"/>
      <c r="I28" s="440"/>
      <c r="L28" s="33"/>
    </row>
    <row r="29" spans="2:12" s="26" customFormat="1" ht="12.95" customHeight="1" x14ac:dyDescent="0.2">
      <c r="B29" s="260" t="s">
        <v>50</v>
      </c>
      <c r="C29" s="261">
        <v>1593</v>
      </c>
      <c r="D29" s="262">
        <v>-125</v>
      </c>
      <c r="E29" s="263">
        <v>-7.2759022118742731</v>
      </c>
      <c r="F29" s="439">
        <v>1718</v>
      </c>
      <c r="G29" s="268">
        <v>-37</v>
      </c>
      <c r="H29" s="263">
        <v>-2.2699386503067487</v>
      </c>
      <c r="I29" s="445">
        <v>1630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0"/>
      <c r="G30" s="266"/>
      <c r="H30" s="267"/>
      <c r="I30" s="440"/>
      <c r="L30" s="33"/>
    </row>
    <row r="31" spans="2:12" s="26" customFormat="1" ht="12.95" customHeight="1" x14ac:dyDescent="0.2">
      <c r="B31" s="260" t="s">
        <v>51</v>
      </c>
      <c r="C31" s="261">
        <v>1143</v>
      </c>
      <c r="D31" s="262">
        <v>-440</v>
      </c>
      <c r="E31" s="263">
        <v>-27.795325331648769</v>
      </c>
      <c r="F31" s="439">
        <v>1583</v>
      </c>
      <c r="G31" s="268">
        <v>-52</v>
      </c>
      <c r="H31" s="263">
        <v>-4.3514644351464433</v>
      </c>
      <c r="I31" s="445">
        <v>1195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0"/>
      <c r="G32" s="266"/>
      <c r="H32" s="267"/>
      <c r="I32" s="440"/>
      <c r="L32" s="33"/>
    </row>
    <row r="33" spans="2:12" s="26" customFormat="1" ht="12.95" customHeight="1" x14ac:dyDescent="0.2">
      <c r="B33" s="248" t="s">
        <v>52</v>
      </c>
      <c r="C33" s="249">
        <v>1793</v>
      </c>
      <c r="D33" s="250">
        <v>-270</v>
      </c>
      <c r="E33" s="251">
        <v>-13.087736306349976</v>
      </c>
      <c r="F33" s="436">
        <v>2063</v>
      </c>
      <c r="G33" s="250">
        <v>-137</v>
      </c>
      <c r="H33" s="251">
        <v>-7.0984455958549226</v>
      </c>
      <c r="I33" s="442">
        <v>1930</v>
      </c>
      <c r="L33" s="33"/>
    </row>
    <row r="34" spans="2:12" s="26" customFormat="1" ht="12.95" customHeight="1" x14ac:dyDescent="0.2">
      <c r="B34" s="269" t="s">
        <v>53</v>
      </c>
      <c r="C34" s="257">
        <v>1660</v>
      </c>
      <c r="D34" s="258">
        <v>-166</v>
      </c>
      <c r="E34" s="259">
        <v>-9.0909090909090917</v>
      </c>
      <c r="F34" s="438">
        <v>1826</v>
      </c>
      <c r="G34" s="258">
        <v>-127</v>
      </c>
      <c r="H34" s="259">
        <v>-7.1068830442081703</v>
      </c>
      <c r="I34" s="444">
        <v>1787</v>
      </c>
      <c r="L34" s="33"/>
    </row>
    <row r="35" spans="2:12" s="26" customFormat="1" ht="12.95" customHeight="1" x14ac:dyDescent="0.2">
      <c r="B35" s="260" t="s">
        <v>54</v>
      </c>
      <c r="C35" s="261">
        <v>3453</v>
      </c>
      <c r="D35" s="262">
        <v>-436</v>
      </c>
      <c r="E35" s="263">
        <v>-11.211108254049885</v>
      </c>
      <c r="F35" s="439">
        <v>3889</v>
      </c>
      <c r="G35" s="262">
        <v>-264</v>
      </c>
      <c r="H35" s="263">
        <v>-7.1025020177562554</v>
      </c>
      <c r="I35" s="445">
        <v>3717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0"/>
      <c r="G36" s="266"/>
      <c r="H36" s="267"/>
      <c r="I36" s="440"/>
      <c r="L36" s="33"/>
    </row>
    <row r="37" spans="2:12" s="26" customFormat="1" ht="12.95" customHeight="1" x14ac:dyDescent="0.2">
      <c r="B37" s="260" t="s">
        <v>55</v>
      </c>
      <c r="C37" s="261">
        <v>881</v>
      </c>
      <c r="D37" s="262">
        <v>-154</v>
      </c>
      <c r="E37" s="263">
        <v>-14.879227053140095</v>
      </c>
      <c r="F37" s="439">
        <v>1035</v>
      </c>
      <c r="G37" s="262">
        <v>-14</v>
      </c>
      <c r="H37" s="263">
        <v>-1.564245810055866</v>
      </c>
      <c r="I37" s="445">
        <v>895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0"/>
      <c r="G38" s="266"/>
      <c r="H38" s="267"/>
      <c r="I38" s="440"/>
      <c r="L38" s="33"/>
    </row>
    <row r="39" spans="2:12" s="26" customFormat="1" ht="12.95" customHeight="1" x14ac:dyDescent="0.2">
      <c r="B39" s="248" t="s">
        <v>56</v>
      </c>
      <c r="C39" s="249">
        <v>804</v>
      </c>
      <c r="D39" s="250">
        <v>-92</v>
      </c>
      <c r="E39" s="251">
        <v>-10.267857142857142</v>
      </c>
      <c r="F39" s="436">
        <v>896</v>
      </c>
      <c r="G39" s="250">
        <v>-84</v>
      </c>
      <c r="H39" s="251">
        <v>-9.4594594594594597</v>
      </c>
      <c r="I39" s="442">
        <v>888</v>
      </c>
      <c r="L39" s="33"/>
    </row>
    <row r="40" spans="2:12" s="26" customFormat="1" ht="12.95" customHeight="1" x14ac:dyDescent="0.2">
      <c r="B40" s="252" t="s">
        <v>57</v>
      </c>
      <c r="C40" s="253">
        <v>1265</v>
      </c>
      <c r="D40" s="254">
        <v>-79</v>
      </c>
      <c r="E40" s="255">
        <v>-5.8779761904761907</v>
      </c>
      <c r="F40" s="437">
        <v>1344</v>
      </c>
      <c r="G40" s="254">
        <v>-122</v>
      </c>
      <c r="H40" s="255">
        <v>-8.7959625090122557</v>
      </c>
      <c r="I40" s="443">
        <v>1387</v>
      </c>
      <c r="L40" s="33"/>
    </row>
    <row r="41" spans="2:12" s="26" customFormat="1" ht="12.95" customHeight="1" x14ac:dyDescent="0.2">
      <c r="B41" s="252" t="s">
        <v>58</v>
      </c>
      <c r="C41" s="253">
        <v>353</v>
      </c>
      <c r="D41" s="254">
        <v>-45</v>
      </c>
      <c r="E41" s="255">
        <v>-11.306532663316583</v>
      </c>
      <c r="F41" s="437">
        <v>398</v>
      </c>
      <c r="G41" s="254">
        <v>13</v>
      </c>
      <c r="H41" s="255">
        <v>3.8235294117647061</v>
      </c>
      <c r="I41" s="443">
        <v>340</v>
      </c>
      <c r="L41" s="33"/>
    </row>
    <row r="42" spans="2:12" s="26" customFormat="1" ht="12.95" customHeight="1" x14ac:dyDescent="0.2">
      <c r="B42" s="252" t="s">
        <v>59</v>
      </c>
      <c r="C42" s="253">
        <v>396</v>
      </c>
      <c r="D42" s="254">
        <v>-62</v>
      </c>
      <c r="E42" s="255">
        <v>-13.537117903930133</v>
      </c>
      <c r="F42" s="437">
        <v>458</v>
      </c>
      <c r="G42" s="254">
        <v>-20</v>
      </c>
      <c r="H42" s="255">
        <v>-4.8076923076923084</v>
      </c>
      <c r="I42" s="443">
        <v>416</v>
      </c>
      <c r="L42" s="33"/>
    </row>
    <row r="43" spans="2:12" s="26" customFormat="1" ht="12.95" customHeight="1" x14ac:dyDescent="0.2">
      <c r="B43" s="256" t="s">
        <v>60</v>
      </c>
      <c r="C43" s="257">
        <v>1655</v>
      </c>
      <c r="D43" s="258">
        <v>-139</v>
      </c>
      <c r="E43" s="259">
        <v>-7.7480490523968788</v>
      </c>
      <c r="F43" s="438">
        <v>1794</v>
      </c>
      <c r="G43" s="258">
        <v>-43</v>
      </c>
      <c r="H43" s="259">
        <v>-2.5323910482921081</v>
      </c>
      <c r="I43" s="444">
        <v>1698</v>
      </c>
      <c r="L43" s="33"/>
    </row>
    <row r="44" spans="2:12" s="26" customFormat="1" ht="12.95" customHeight="1" x14ac:dyDescent="0.2">
      <c r="B44" s="260" t="s">
        <v>61</v>
      </c>
      <c r="C44" s="261">
        <v>4473</v>
      </c>
      <c r="D44" s="262">
        <v>-417</v>
      </c>
      <c r="E44" s="263">
        <v>-8.5276073619631898</v>
      </c>
      <c r="F44" s="439">
        <v>4890</v>
      </c>
      <c r="G44" s="262">
        <v>-256</v>
      </c>
      <c r="H44" s="263">
        <v>-5.4134066398815817</v>
      </c>
      <c r="I44" s="445">
        <v>4729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0"/>
      <c r="G45" s="266"/>
      <c r="H45" s="267"/>
      <c r="I45" s="440"/>
      <c r="L45" s="33"/>
    </row>
    <row r="46" spans="2:12" s="26" customFormat="1" ht="12.95" customHeight="1" x14ac:dyDescent="0.2">
      <c r="B46" s="248" t="s">
        <v>62</v>
      </c>
      <c r="C46" s="249">
        <v>238</v>
      </c>
      <c r="D46" s="250">
        <v>-30</v>
      </c>
      <c r="E46" s="251">
        <v>-11.194029850746269</v>
      </c>
      <c r="F46" s="436">
        <v>268</v>
      </c>
      <c r="G46" s="250">
        <v>-18</v>
      </c>
      <c r="H46" s="251">
        <v>-7.03125</v>
      </c>
      <c r="I46" s="442">
        <v>256</v>
      </c>
      <c r="L46" s="33"/>
    </row>
    <row r="47" spans="2:12" s="26" customFormat="1" ht="12.95" customHeight="1" x14ac:dyDescent="0.2">
      <c r="B47" s="252" t="s">
        <v>63</v>
      </c>
      <c r="C47" s="253">
        <v>382</v>
      </c>
      <c r="D47" s="254">
        <v>-65</v>
      </c>
      <c r="E47" s="255">
        <v>-14.541387024608502</v>
      </c>
      <c r="F47" s="437">
        <v>447</v>
      </c>
      <c r="G47" s="254">
        <v>11</v>
      </c>
      <c r="H47" s="255">
        <v>2.9649595687331538</v>
      </c>
      <c r="I47" s="443">
        <v>371</v>
      </c>
      <c r="L47" s="33"/>
    </row>
    <row r="48" spans="2:12" s="26" customFormat="1" ht="12.95" customHeight="1" x14ac:dyDescent="0.2">
      <c r="B48" s="252" t="s">
        <v>64</v>
      </c>
      <c r="C48" s="253">
        <v>648</v>
      </c>
      <c r="D48" s="254">
        <v>-72</v>
      </c>
      <c r="E48" s="255">
        <v>-10</v>
      </c>
      <c r="F48" s="437">
        <v>720</v>
      </c>
      <c r="G48" s="254">
        <v>-8</v>
      </c>
      <c r="H48" s="255">
        <v>-1.2195121951219512</v>
      </c>
      <c r="I48" s="443">
        <v>656</v>
      </c>
      <c r="L48" s="33"/>
    </row>
    <row r="49" spans="2:12" s="26" customFormat="1" ht="12.95" customHeight="1" x14ac:dyDescent="0.2">
      <c r="B49" s="252" t="s">
        <v>65</v>
      </c>
      <c r="C49" s="253">
        <v>242</v>
      </c>
      <c r="D49" s="254">
        <v>-50</v>
      </c>
      <c r="E49" s="255">
        <v>-17.123287671232877</v>
      </c>
      <c r="F49" s="437">
        <v>292</v>
      </c>
      <c r="G49" s="254">
        <v>-18</v>
      </c>
      <c r="H49" s="255">
        <v>-6.9230769230769234</v>
      </c>
      <c r="I49" s="443">
        <v>260</v>
      </c>
      <c r="L49" s="33"/>
    </row>
    <row r="50" spans="2:12" s="26" customFormat="1" ht="12.95" customHeight="1" x14ac:dyDescent="0.2">
      <c r="B50" s="252" t="s">
        <v>66</v>
      </c>
      <c r="C50" s="253">
        <v>619</v>
      </c>
      <c r="D50" s="254">
        <v>-133</v>
      </c>
      <c r="E50" s="255">
        <v>-17.686170212765958</v>
      </c>
      <c r="F50" s="437">
        <v>752</v>
      </c>
      <c r="G50" s="254">
        <v>-44</v>
      </c>
      <c r="H50" s="255">
        <v>-6.6365007541478134</v>
      </c>
      <c r="I50" s="443">
        <v>663</v>
      </c>
      <c r="L50" s="33"/>
    </row>
    <row r="51" spans="2:12" s="26" customFormat="1" ht="12.95" customHeight="1" x14ac:dyDescent="0.2">
      <c r="B51" s="252" t="s">
        <v>67</v>
      </c>
      <c r="C51" s="253">
        <v>150</v>
      </c>
      <c r="D51" s="254">
        <v>-36</v>
      </c>
      <c r="E51" s="255">
        <v>-19.35483870967742</v>
      </c>
      <c r="F51" s="437">
        <v>186</v>
      </c>
      <c r="G51" s="254">
        <v>-16</v>
      </c>
      <c r="H51" s="255">
        <v>-9.6385542168674707</v>
      </c>
      <c r="I51" s="443">
        <v>166</v>
      </c>
      <c r="L51" s="33"/>
    </row>
    <row r="52" spans="2:12" s="26" customFormat="1" ht="12.95" customHeight="1" x14ac:dyDescent="0.2">
      <c r="B52" s="252" t="s">
        <v>68</v>
      </c>
      <c r="C52" s="253">
        <v>102</v>
      </c>
      <c r="D52" s="254">
        <v>-22</v>
      </c>
      <c r="E52" s="255">
        <v>-17.741935483870968</v>
      </c>
      <c r="F52" s="437">
        <v>124</v>
      </c>
      <c r="G52" s="254">
        <v>-1</v>
      </c>
      <c r="H52" s="255">
        <v>-0.97087378640776689</v>
      </c>
      <c r="I52" s="443">
        <v>103</v>
      </c>
      <c r="L52" s="33"/>
    </row>
    <row r="53" spans="2:12" s="26" customFormat="1" ht="12.95" customHeight="1" x14ac:dyDescent="0.2">
      <c r="B53" s="252" t="s">
        <v>69</v>
      </c>
      <c r="C53" s="253">
        <v>854</v>
      </c>
      <c r="D53" s="254">
        <v>-76</v>
      </c>
      <c r="E53" s="255">
        <v>-8.172043010752688</v>
      </c>
      <c r="F53" s="437">
        <v>930</v>
      </c>
      <c r="G53" s="254">
        <v>-25</v>
      </c>
      <c r="H53" s="255">
        <v>-2.8441410693970419</v>
      </c>
      <c r="I53" s="443">
        <v>879</v>
      </c>
      <c r="L53" s="33"/>
    </row>
    <row r="54" spans="2:12" s="26" customFormat="1" ht="12.95" customHeight="1" x14ac:dyDescent="0.2">
      <c r="B54" s="256" t="s">
        <v>70</v>
      </c>
      <c r="C54" s="257">
        <v>290</v>
      </c>
      <c r="D54" s="258">
        <v>-11</v>
      </c>
      <c r="E54" s="259">
        <v>-3.6544850498338874</v>
      </c>
      <c r="F54" s="438">
        <v>301</v>
      </c>
      <c r="G54" s="258">
        <v>-6</v>
      </c>
      <c r="H54" s="259">
        <v>-2.0270270270270272</v>
      </c>
      <c r="I54" s="444">
        <v>296</v>
      </c>
      <c r="L54" s="33"/>
    </row>
    <row r="55" spans="2:12" s="26" customFormat="1" ht="12.95" customHeight="1" x14ac:dyDescent="0.2">
      <c r="B55" s="260" t="s">
        <v>71</v>
      </c>
      <c r="C55" s="261">
        <v>3525</v>
      </c>
      <c r="D55" s="262">
        <v>-495</v>
      </c>
      <c r="E55" s="263">
        <v>-12.313432835820896</v>
      </c>
      <c r="F55" s="439">
        <v>4020</v>
      </c>
      <c r="G55" s="262">
        <v>-125</v>
      </c>
      <c r="H55" s="263">
        <v>-3.4246575342465753</v>
      </c>
      <c r="I55" s="445">
        <v>3650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0"/>
      <c r="G56" s="266"/>
      <c r="H56" s="267"/>
      <c r="I56" s="440"/>
      <c r="L56" s="33"/>
    </row>
    <row r="57" spans="2:12" s="26" customFormat="1" ht="12.95" customHeight="1" x14ac:dyDescent="0.2">
      <c r="B57" s="248" t="s">
        <v>72</v>
      </c>
      <c r="C57" s="249">
        <v>6150</v>
      </c>
      <c r="D57" s="250">
        <v>-868</v>
      </c>
      <c r="E57" s="251">
        <v>-12.368196067255628</v>
      </c>
      <c r="F57" s="436">
        <v>7018</v>
      </c>
      <c r="G57" s="250">
        <v>170</v>
      </c>
      <c r="H57" s="251">
        <v>2.8428093645484949</v>
      </c>
      <c r="I57" s="442">
        <v>5980</v>
      </c>
      <c r="L57" s="33"/>
    </row>
    <row r="58" spans="2:12" s="26" customFormat="1" ht="12.95" customHeight="1" x14ac:dyDescent="0.2">
      <c r="B58" s="252" t="s">
        <v>73</v>
      </c>
      <c r="C58" s="253">
        <v>797</v>
      </c>
      <c r="D58" s="254">
        <v>-165</v>
      </c>
      <c r="E58" s="255">
        <v>-17.151767151767153</v>
      </c>
      <c r="F58" s="437">
        <v>962</v>
      </c>
      <c r="G58" s="254">
        <v>-42</v>
      </c>
      <c r="H58" s="255">
        <v>-5.0059594755661507</v>
      </c>
      <c r="I58" s="443">
        <v>839</v>
      </c>
      <c r="L58" s="33"/>
    </row>
    <row r="59" spans="2:12" s="26" customFormat="1" ht="12.95" customHeight="1" x14ac:dyDescent="0.2">
      <c r="B59" s="252" t="s">
        <v>74</v>
      </c>
      <c r="C59" s="253">
        <v>657</v>
      </c>
      <c r="D59" s="254">
        <v>-89</v>
      </c>
      <c r="E59" s="255">
        <v>-11.930294906166219</v>
      </c>
      <c r="F59" s="437">
        <v>746</v>
      </c>
      <c r="G59" s="254">
        <v>70</v>
      </c>
      <c r="H59" s="255">
        <v>11.925042589437819</v>
      </c>
      <c r="I59" s="443">
        <v>587</v>
      </c>
      <c r="L59" s="33"/>
    </row>
    <row r="60" spans="2:12" s="26" customFormat="1" ht="12.95" customHeight="1" x14ac:dyDescent="0.2">
      <c r="B60" s="256" t="s">
        <v>75</v>
      </c>
      <c r="C60" s="257">
        <v>1144</v>
      </c>
      <c r="D60" s="258">
        <v>-188</v>
      </c>
      <c r="E60" s="259">
        <v>-14.114114114114114</v>
      </c>
      <c r="F60" s="438">
        <v>1332</v>
      </c>
      <c r="G60" s="258">
        <v>-16</v>
      </c>
      <c r="H60" s="259">
        <v>-1.3793103448275863</v>
      </c>
      <c r="I60" s="444">
        <v>1160</v>
      </c>
      <c r="L60" s="33"/>
    </row>
    <row r="61" spans="2:12" s="26" customFormat="1" ht="12.95" customHeight="1" x14ac:dyDescent="0.2">
      <c r="B61" s="260" t="s">
        <v>76</v>
      </c>
      <c r="C61" s="261">
        <v>8748</v>
      </c>
      <c r="D61" s="262">
        <v>-1310</v>
      </c>
      <c r="E61" s="263">
        <v>-13.024458142771921</v>
      </c>
      <c r="F61" s="439">
        <v>10058</v>
      </c>
      <c r="G61" s="262">
        <v>182</v>
      </c>
      <c r="H61" s="263">
        <v>2.1246789633434506</v>
      </c>
      <c r="I61" s="445">
        <v>8566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0"/>
      <c r="G62" s="266"/>
      <c r="H62" s="267"/>
      <c r="I62" s="440"/>
      <c r="L62" s="33"/>
    </row>
    <row r="63" spans="2:12" s="26" customFormat="1" ht="12.95" customHeight="1" x14ac:dyDescent="0.2">
      <c r="B63" s="248" t="s">
        <v>77</v>
      </c>
      <c r="C63" s="249">
        <v>3092</v>
      </c>
      <c r="D63" s="250">
        <v>-204</v>
      </c>
      <c r="E63" s="251">
        <v>-6.1893203883495147</v>
      </c>
      <c r="F63" s="436">
        <v>3296</v>
      </c>
      <c r="G63" s="250">
        <v>-46</v>
      </c>
      <c r="H63" s="251">
        <v>-1.4659018483110262</v>
      </c>
      <c r="I63" s="442">
        <v>3138</v>
      </c>
      <c r="L63" s="33"/>
    </row>
    <row r="64" spans="2:12" s="26" customFormat="1" ht="12.95" customHeight="1" x14ac:dyDescent="0.2">
      <c r="B64" s="252" t="s">
        <v>78</v>
      </c>
      <c r="C64" s="253">
        <v>993</v>
      </c>
      <c r="D64" s="254">
        <v>-33</v>
      </c>
      <c r="E64" s="255">
        <v>-3.2163742690058479</v>
      </c>
      <c r="F64" s="437">
        <v>1026</v>
      </c>
      <c r="G64" s="254">
        <v>-102</v>
      </c>
      <c r="H64" s="255">
        <v>-9.3150684931506849</v>
      </c>
      <c r="I64" s="443">
        <v>1095</v>
      </c>
      <c r="L64" s="33"/>
    </row>
    <row r="65" spans="2:12" s="26" customFormat="1" ht="12.95" customHeight="1" x14ac:dyDescent="0.2">
      <c r="B65" s="256" t="s">
        <v>79</v>
      </c>
      <c r="C65" s="257">
        <v>4006</v>
      </c>
      <c r="D65" s="258">
        <v>-329</v>
      </c>
      <c r="E65" s="259">
        <v>-7.5893886966551332</v>
      </c>
      <c r="F65" s="438">
        <v>4335</v>
      </c>
      <c r="G65" s="258">
        <v>-137</v>
      </c>
      <c r="H65" s="259">
        <v>-3.3067825247405267</v>
      </c>
      <c r="I65" s="444">
        <v>4143</v>
      </c>
      <c r="L65" s="33"/>
    </row>
    <row r="66" spans="2:12" s="26" customFormat="1" ht="12.95" customHeight="1" x14ac:dyDescent="0.2">
      <c r="B66" s="260" t="s">
        <v>80</v>
      </c>
      <c r="C66" s="261">
        <v>8091</v>
      </c>
      <c r="D66" s="262">
        <v>-566</v>
      </c>
      <c r="E66" s="263">
        <v>-6.538061684186208</v>
      </c>
      <c r="F66" s="439">
        <v>8657</v>
      </c>
      <c r="G66" s="262">
        <v>-285</v>
      </c>
      <c r="H66" s="263">
        <v>-3.4025787965616048</v>
      </c>
      <c r="I66" s="445">
        <v>8376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0"/>
      <c r="G67" s="266"/>
      <c r="H67" s="267"/>
      <c r="I67" s="440"/>
      <c r="L67" s="33"/>
    </row>
    <row r="68" spans="2:12" s="26" customFormat="1" ht="12.95" customHeight="1" x14ac:dyDescent="0.2">
      <c r="B68" s="248" t="s">
        <v>81</v>
      </c>
      <c r="C68" s="249">
        <v>1673</v>
      </c>
      <c r="D68" s="250">
        <v>-256</v>
      </c>
      <c r="E68" s="251">
        <v>-13.271124935199586</v>
      </c>
      <c r="F68" s="436">
        <v>1929</v>
      </c>
      <c r="G68" s="250">
        <v>-209</v>
      </c>
      <c r="H68" s="251">
        <v>-11.105207226354942</v>
      </c>
      <c r="I68" s="442">
        <v>1882</v>
      </c>
      <c r="L68" s="33"/>
    </row>
    <row r="69" spans="2:12" s="26" customFormat="1" ht="12.95" customHeight="1" x14ac:dyDescent="0.2">
      <c r="B69" s="256" t="s">
        <v>82</v>
      </c>
      <c r="C69" s="257">
        <v>920</v>
      </c>
      <c r="D69" s="258">
        <v>-118</v>
      </c>
      <c r="E69" s="259">
        <v>-11.368015414258188</v>
      </c>
      <c r="F69" s="438">
        <v>1038</v>
      </c>
      <c r="G69" s="258">
        <v>-64</v>
      </c>
      <c r="H69" s="259">
        <v>-6.5040650406504072</v>
      </c>
      <c r="I69" s="444">
        <v>984</v>
      </c>
      <c r="L69" s="33"/>
    </row>
    <row r="70" spans="2:12" s="26" customFormat="1" ht="12.95" customHeight="1" x14ac:dyDescent="0.2">
      <c r="B70" s="260" t="s">
        <v>83</v>
      </c>
      <c r="C70" s="261">
        <v>2593</v>
      </c>
      <c r="D70" s="262">
        <v>-374</v>
      </c>
      <c r="E70" s="263">
        <v>-12.605325244354567</v>
      </c>
      <c r="F70" s="439">
        <v>2967</v>
      </c>
      <c r="G70" s="262">
        <v>-273</v>
      </c>
      <c r="H70" s="263">
        <v>-9.5254710397766917</v>
      </c>
      <c r="I70" s="445">
        <v>2866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0"/>
      <c r="G71" s="266"/>
      <c r="H71" s="267"/>
      <c r="I71" s="440"/>
      <c r="L71" s="33"/>
    </row>
    <row r="72" spans="2:12" s="26" customFormat="1" ht="12.95" customHeight="1" x14ac:dyDescent="0.2">
      <c r="B72" s="248" t="s">
        <v>84</v>
      </c>
      <c r="C72" s="249">
        <v>874</v>
      </c>
      <c r="D72" s="250">
        <v>-116</v>
      </c>
      <c r="E72" s="251">
        <v>-11.717171717171718</v>
      </c>
      <c r="F72" s="436">
        <v>990</v>
      </c>
      <c r="G72" s="250">
        <v>26</v>
      </c>
      <c r="H72" s="251">
        <v>3.0660377358490565</v>
      </c>
      <c r="I72" s="442">
        <v>848</v>
      </c>
      <c r="L72" s="33"/>
    </row>
    <row r="73" spans="2:12" s="26" customFormat="1" ht="12.95" customHeight="1" x14ac:dyDescent="0.2">
      <c r="B73" s="252" t="s">
        <v>85</v>
      </c>
      <c r="C73" s="253">
        <v>251</v>
      </c>
      <c r="D73" s="254">
        <v>-43</v>
      </c>
      <c r="E73" s="255">
        <v>-14.625850340136054</v>
      </c>
      <c r="F73" s="437">
        <v>294</v>
      </c>
      <c r="G73" s="254">
        <v>16</v>
      </c>
      <c r="H73" s="255">
        <v>6.8085106382978724</v>
      </c>
      <c r="I73" s="443">
        <v>235</v>
      </c>
      <c r="L73" s="33"/>
    </row>
    <row r="74" spans="2:12" s="26" customFormat="1" ht="12.95" customHeight="1" x14ac:dyDescent="0.2">
      <c r="B74" s="252" t="s">
        <v>86</v>
      </c>
      <c r="C74" s="253">
        <v>341</v>
      </c>
      <c r="D74" s="254">
        <v>-23</v>
      </c>
      <c r="E74" s="255">
        <v>-6.3186813186813184</v>
      </c>
      <c r="F74" s="437">
        <v>364</v>
      </c>
      <c r="G74" s="254">
        <v>73</v>
      </c>
      <c r="H74" s="255">
        <v>27.238805970149254</v>
      </c>
      <c r="I74" s="443">
        <v>268</v>
      </c>
      <c r="L74" s="33"/>
    </row>
    <row r="75" spans="2:12" s="26" customFormat="1" ht="12.95" customHeight="1" x14ac:dyDescent="0.2">
      <c r="B75" s="256" t="s">
        <v>87</v>
      </c>
      <c r="C75" s="257">
        <v>811</v>
      </c>
      <c r="D75" s="258">
        <v>-86</v>
      </c>
      <c r="E75" s="259">
        <v>-9.5875139353400218</v>
      </c>
      <c r="F75" s="438">
        <v>897</v>
      </c>
      <c r="G75" s="258">
        <v>25</v>
      </c>
      <c r="H75" s="259">
        <v>3.1806615776081424</v>
      </c>
      <c r="I75" s="444">
        <v>786</v>
      </c>
      <c r="L75" s="33"/>
    </row>
    <row r="76" spans="2:12" s="26" customFormat="1" ht="12.95" customHeight="1" x14ac:dyDescent="0.2">
      <c r="B76" s="260" t="s">
        <v>88</v>
      </c>
      <c r="C76" s="261">
        <v>2277</v>
      </c>
      <c r="D76" s="262">
        <v>-268</v>
      </c>
      <c r="E76" s="263">
        <v>-10.530451866404714</v>
      </c>
      <c r="F76" s="439">
        <v>2545</v>
      </c>
      <c r="G76" s="262">
        <v>140</v>
      </c>
      <c r="H76" s="263">
        <v>6.5512400561534863</v>
      </c>
      <c r="I76" s="445">
        <v>2137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0"/>
      <c r="G77" s="266"/>
      <c r="H77" s="267"/>
      <c r="I77" s="440"/>
      <c r="L77" s="33"/>
    </row>
    <row r="78" spans="2:12" s="26" customFormat="1" ht="12.95" customHeight="1" x14ac:dyDescent="0.2">
      <c r="B78" s="260" t="s">
        <v>89</v>
      </c>
      <c r="C78" s="261">
        <v>8397</v>
      </c>
      <c r="D78" s="262">
        <v>-1319</v>
      </c>
      <c r="E78" s="263">
        <v>-13.575545491972004</v>
      </c>
      <c r="F78" s="439">
        <v>9716</v>
      </c>
      <c r="G78" s="262">
        <v>-204</v>
      </c>
      <c r="H78" s="263">
        <v>-2.3718172305545866</v>
      </c>
      <c r="I78" s="445">
        <v>8601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0"/>
      <c r="G79" s="266"/>
      <c r="H79" s="267"/>
      <c r="I79" s="440"/>
      <c r="L79" s="33"/>
    </row>
    <row r="80" spans="2:12" s="26" customFormat="1" ht="12.95" customHeight="1" x14ac:dyDescent="0.2">
      <c r="B80" s="260" t="s">
        <v>90</v>
      </c>
      <c r="C80" s="261">
        <v>3374</v>
      </c>
      <c r="D80" s="262">
        <v>-396</v>
      </c>
      <c r="E80" s="263">
        <v>-10.503978779840848</v>
      </c>
      <c r="F80" s="439">
        <v>3770</v>
      </c>
      <c r="G80" s="262">
        <v>-270</v>
      </c>
      <c r="H80" s="263">
        <v>-7.4094401756311736</v>
      </c>
      <c r="I80" s="445">
        <v>3644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0"/>
      <c r="G81" s="266"/>
      <c r="H81" s="267"/>
      <c r="I81" s="440"/>
      <c r="L81" s="33"/>
    </row>
    <row r="82" spans="2:12" s="26" customFormat="1" ht="12.95" customHeight="1" x14ac:dyDescent="0.2">
      <c r="B82" s="260" t="s">
        <v>91</v>
      </c>
      <c r="C82" s="261">
        <v>1220</v>
      </c>
      <c r="D82" s="262">
        <v>-169</v>
      </c>
      <c r="E82" s="263">
        <v>-12.16702663786897</v>
      </c>
      <c r="F82" s="439">
        <v>1389</v>
      </c>
      <c r="G82" s="262">
        <v>-115</v>
      </c>
      <c r="H82" s="263">
        <v>-8.6142322097378283</v>
      </c>
      <c r="I82" s="445">
        <v>1335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0"/>
      <c r="G83" s="266"/>
      <c r="H83" s="267"/>
      <c r="I83" s="440"/>
      <c r="L83" s="33"/>
    </row>
    <row r="84" spans="2:12" s="26" customFormat="1" ht="12.95" customHeight="1" x14ac:dyDescent="0.2">
      <c r="B84" s="248" t="s">
        <v>92</v>
      </c>
      <c r="C84" s="249">
        <v>626</v>
      </c>
      <c r="D84" s="250">
        <v>-82</v>
      </c>
      <c r="E84" s="251">
        <v>-11.581920903954803</v>
      </c>
      <c r="F84" s="436">
        <v>708</v>
      </c>
      <c r="G84" s="250">
        <v>-107</v>
      </c>
      <c r="H84" s="251">
        <v>-14.597544338335608</v>
      </c>
      <c r="I84" s="442">
        <v>733</v>
      </c>
      <c r="L84" s="33"/>
    </row>
    <row r="85" spans="2:12" s="26" customFormat="1" ht="12.95" customHeight="1" x14ac:dyDescent="0.2">
      <c r="B85" s="252" t="s">
        <v>93</v>
      </c>
      <c r="C85" s="253">
        <v>2254</v>
      </c>
      <c r="D85" s="254">
        <v>-343</v>
      </c>
      <c r="E85" s="255">
        <v>-13.20754716981132</v>
      </c>
      <c r="F85" s="437">
        <v>2597</v>
      </c>
      <c r="G85" s="254">
        <v>9</v>
      </c>
      <c r="H85" s="255">
        <v>0.40089086859688194</v>
      </c>
      <c r="I85" s="443">
        <v>2245</v>
      </c>
      <c r="L85" s="33"/>
    </row>
    <row r="86" spans="2:12" s="26" customFormat="1" ht="12.95" customHeight="1" x14ac:dyDescent="0.2">
      <c r="B86" s="256" t="s">
        <v>94</v>
      </c>
      <c r="C86" s="257">
        <v>1017</v>
      </c>
      <c r="D86" s="258">
        <v>-215</v>
      </c>
      <c r="E86" s="259">
        <v>-17.4512987012987</v>
      </c>
      <c r="F86" s="438">
        <v>1232</v>
      </c>
      <c r="G86" s="258">
        <v>-45</v>
      </c>
      <c r="H86" s="259">
        <v>-4.2372881355932197</v>
      </c>
      <c r="I86" s="444">
        <v>1062</v>
      </c>
      <c r="L86" s="33"/>
    </row>
    <row r="87" spans="2:12" s="26" customFormat="1" ht="12.95" customHeight="1" x14ac:dyDescent="0.2">
      <c r="B87" s="260" t="s">
        <v>95</v>
      </c>
      <c r="C87" s="261">
        <v>3897</v>
      </c>
      <c r="D87" s="262">
        <v>-640</v>
      </c>
      <c r="E87" s="263">
        <v>-14.106237601939608</v>
      </c>
      <c r="F87" s="439">
        <v>4537</v>
      </c>
      <c r="G87" s="262">
        <v>-143</v>
      </c>
      <c r="H87" s="263">
        <v>-3.5396039603960392</v>
      </c>
      <c r="I87" s="445">
        <v>4040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0"/>
      <c r="G88" s="266"/>
      <c r="H88" s="267"/>
      <c r="I88" s="440"/>
      <c r="L88" s="33"/>
    </row>
    <row r="89" spans="2:12" s="26" customFormat="1" ht="12.95" customHeight="1" x14ac:dyDescent="0.2">
      <c r="B89" s="260" t="s">
        <v>96</v>
      </c>
      <c r="C89" s="261">
        <v>404</v>
      </c>
      <c r="D89" s="262">
        <v>-32</v>
      </c>
      <c r="E89" s="263">
        <v>-7.3394495412844041</v>
      </c>
      <c r="F89" s="439">
        <v>436</v>
      </c>
      <c r="G89" s="262">
        <v>-7</v>
      </c>
      <c r="H89" s="263">
        <v>-1.7031630170316301</v>
      </c>
      <c r="I89" s="445">
        <v>411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0"/>
      <c r="G90" s="266"/>
      <c r="H90" s="267"/>
      <c r="I90" s="440"/>
      <c r="L90" s="33"/>
    </row>
    <row r="91" spans="2:12" s="26" customFormat="1" ht="12.95" customHeight="1" x14ac:dyDescent="0.2">
      <c r="B91" s="260" t="s">
        <v>97</v>
      </c>
      <c r="C91" s="261">
        <v>506</v>
      </c>
      <c r="D91" s="262">
        <v>-17</v>
      </c>
      <c r="E91" s="263">
        <v>-3.2504780114722758</v>
      </c>
      <c r="F91" s="439">
        <v>523</v>
      </c>
      <c r="G91" s="262">
        <v>2</v>
      </c>
      <c r="H91" s="263">
        <v>0.3968253968253968</v>
      </c>
      <c r="I91" s="445">
        <v>504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0"/>
      <c r="G92" s="266"/>
      <c r="H92" s="267"/>
      <c r="I92" s="440"/>
      <c r="L92" s="33"/>
    </row>
    <row r="93" spans="2:12" s="26" customFormat="1" ht="12.95" customHeight="1" x14ac:dyDescent="0.2">
      <c r="B93" s="260" t="s">
        <v>98</v>
      </c>
      <c r="C93" s="261">
        <v>433</v>
      </c>
      <c r="D93" s="262">
        <v>-40</v>
      </c>
      <c r="E93" s="263">
        <v>-8.456659619450317</v>
      </c>
      <c r="F93" s="439">
        <v>473</v>
      </c>
      <c r="G93" s="262">
        <v>-15</v>
      </c>
      <c r="H93" s="263">
        <v>-3.3482142857142856</v>
      </c>
      <c r="I93" s="445">
        <v>448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0"/>
      <c r="G94" s="266"/>
      <c r="H94" s="267"/>
      <c r="I94" s="440"/>
      <c r="L94" s="33"/>
    </row>
    <row r="95" spans="2:12" s="26" customFormat="1" ht="14.1" customHeight="1" x14ac:dyDescent="0.2">
      <c r="B95" s="260" t="s">
        <v>99</v>
      </c>
      <c r="C95" s="261">
        <v>79056</v>
      </c>
      <c r="D95" s="262">
        <v>-10331</v>
      </c>
      <c r="E95" s="263">
        <v>-11.557609048295614</v>
      </c>
      <c r="F95" s="439">
        <v>89387</v>
      </c>
      <c r="G95" s="262">
        <v>-4389</v>
      </c>
      <c r="H95" s="263">
        <v>-5.2597519324105697</v>
      </c>
      <c r="I95" s="445">
        <v>83445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58</vt:i4>
      </vt:variant>
    </vt:vector>
  </HeadingPairs>
  <TitlesOfParts>
    <vt:vector size="76" baseType="lpstr">
      <vt:lpstr>Portada</vt:lpstr>
      <vt:lpstr>Indice</vt:lpstr>
      <vt:lpstr>Pag1</vt:lpstr>
      <vt:lpstr>Pag2</vt:lpstr>
      <vt:lpstr>Pag3-4</vt:lpstr>
      <vt:lpstr>Pag5</vt:lpstr>
      <vt:lpstr>Pag6</vt:lpstr>
      <vt:lpstr>Pag7-8</vt:lpstr>
      <vt:lpstr>Pag9-10</vt:lpstr>
      <vt:lpstr>Pag11-12</vt:lpstr>
      <vt:lpstr>Pag13-14</vt:lpstr>
      <vt:lpstr>Pag15-16</vt:lpstr>
      <vt:lpstr>Pag17-18</vt:lpstr>
      <vt:lpstr>Pag19-20</vt:lpstr>
      <vt:lpstr>Pag21-22</vt:lpstr>
      <vt:lpstr>Pag23-24</vt:lpstr>
      <vt:lpstr>Pag25-26</vt:lpstr>
      <vt:lpstr>Pag27-28</vt:lpstr>
      <vt:lpstr>Indice!Área_de_impresión</vt:lpstr>
      <vt:lpstr>'Pag1'!Área_de_impresión</vt:lpstr>
      <vt:lpstr>'Pag11-12'!Área_de_impresión</vt:lpstr>
      <vt:lpstr>'Pag13-14'!Área_de_impresión</vt:lpstr>
      <vt:lpstr>'Pag15-16'!Área_de_impresión</vt:lpstr>
      <vt:lpstr>'Pag17-18'!Área_de_impresión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'Pag25-26'!Área_de_impresión</vt:lpstr>
      <vt:lpstr>'Pag27-28'!Área_de_impresión</vt:lpstr>
      <vt:lpstr>'Pag3-4'!Área_de_impresión</vt:lpstr>
      <vt:lpstr>'Pag5'!Área_de_impresión</vt:lpstr>
      <vt:lpstr>'Pag6'!Área_de_impresión</vt:lpstr>
      <vt:lpstr>'Pag7-8'!Área_de_impresión</vt:lpstr>
      <vt:lpstr>'Pag9-10'!Área_de_impresión</vt:lpstr>
      <vt:lpstr>Portada!Área_de_impresión</vt:lpstr>
      <vt:lpstr>Indice!Print_Area</vt:lpstr>
      <vt:lpstr>'Pag11-12'!Print_Area</vt:lpstr>
      <vt:lpstr>'Pag13-14'!Print_Area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'Pag25-26'!Print_Area</vt:lpstr>
      <vt:lpstr>'Pag27-28'!Print_Area</vt:lpstr>
      <vt:lpstr>'Pag3-4'!Print_Area</vt:lpstr>
      <vt:lpstr>'Pag5'!Print_Area</vt:lpstr>
      <vt:lpstr>'Pag6'!Print_Area</vt:lpstr>
      <vt:lpstr>'Pag7-8'!Print_Area</vt:lpstr>
      <vt:lpstr>'Pag9-10'!Print_Area</vt:lpstr>
      <vt:lpstr>'Pag11-12'!Print_Titles</vt:lpstr>
      <vt:lpstr>'Pag13-14'!Print_Titles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'Pag25-26'!Print_Titles</vt:lpstr>
      <vt:lpstr>'Pag27-28'!Print_Titles</vt:lpstr>
      <vt:lpstr>'Pag3-4'!Print_Titles</vt:lpstr>
      <vt:lpstr>'Pag7-8'!Print_Titles</vt:lpstr>
      <vt:lpstr>'Pag9-10'!Print_Titles</vt:lpstr>
      <vt:lpstr>'Pag11-12'!Títulos_a_imprimir</vt:lpstr>
      <vt:lpstr>'Pag13-14'!Títulos_a_imprimir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'Pag25-26'!Títulos_a_imprimir</vt:lpstr>
      <vt:lpstr>'Pag27-28'!Títulos_a_imprimir</vt:lpstr>
      <vt:lpstr>'Pag3-4'!Títulos_a_imprimir</vt:lpstr>
      <vt:lpstr>'Pag7-8'!Títulos_a_imprimir</vt:lpstr>
      <vt:lpstr>'Pag9-10'!Títulos_a_imprimir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2026-05-06T08:55:50Z</cp:lastPrinted>
  <dcterms:created xsi:type="dcterms:W3CDTF">2025-01-14T15:24:30Z</dcterms:created>
  <dcterms:modified xsi:type="dcterms:W3CDTF">2026-05-06T08:57:41Z</dcterms:modified>
</cp:coreProperties>
</file>